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65" windowWidth="15330" windowHeight="4110"/>
  </bookViews>
  <sheets>
    <sheet name="様式第5-1号" sheetId="2" r:id="rId1"/>
    <sheet name="様式第5-2号" sheetId="3" r:id="rId2"/>
    <sheet name="（記入例）様式第5-2号" sheetId="1" r:id="rId3"/>
    <sheet name="様式第5-3号" sheetId="5" r:id="rId4"/>
    <sheet name="様式第5-4号" sheetId="6" r:id="rId5"/>
    <sheet name="様式第5-5号" sheetId="7" r:id="rId6"/>
    <sheet name="様式第5-6号"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hidden="1">[1]WGBI円!$E$158:$E$174</definedName>
    <definedName name="__123Graph_A為替" hidden="1">#REF!</definedName>
    <definedName name="__123Graph_A国内株式" hidden="1">#REF!</definedName>
    <definedName name="__123Graph_A国内債券" hidden="1">#REF!</definedName>
    <definedName name="__123Graph_A米国株式" hidden="1">#REF!</definedName>
    <definedName name="__123Graph_A米国債券" hidden="1">#REF!</definedName>
    <definedName name="__123Graph_B" hidden="1">[2]指標収益!#REF!</definedName>
    <definedName name="__123Graph_B為替" hidden="1">#REF!</definedName>
    <definedName name="__123Graph_B国内株式" hidden="1">#REF!</definedName>
    <definedName name="__123Graph_B国内債券" hidden="1">#REF!</definedName>
    <definedName name="__123Graph_B米国株式" hidden="1">#REF!</definedName>
    <definedName name="__123Graph_B米国債券" hidden="1">#REF!</definedName>
    <definedName name="__123Graph_C" hidden="1">[2]指標収益!#REF!</definedName>
    <definedName name="__123Graph_C為替" hidden="1">#REF!</definedName>
    <definedName name="__123Graph_C国内株式" hidden="1">#REF!</definedName>
    <definedName name="__123Graph_C国内債券" hidden="1">#REF!</definedName>
    <definedName name="__123Graph_C米国株式" hidden="1">#REF!</definedName>
    <definedName name="__123Graph_C米国債券" hidden="1">#REF!</definedName>
    <definedName name="__123Graph_LBL_A" hidden="1">[1]WGBI円!$E$158:$E$174</definedName>
    <definedName name="__123Graph_LBL_A為替" hidden="1">#REF!</definedName>
    <definedName name="__123Graph_LBL_A国内株式" hidden="1">#REF!</definedName>
    <definedName name="__123Graph_LBL_A国内債券" hidden="1">#REF!</definedName>
    <definedName name="__123Graph_LBL_A米国株式" hidden="1">#REF!</definedName>
    <definedName name="__123Graph_LBL_A米国債券" hidden="1">#REF!</definedName>
    <definedName name="__123Graph_LBL_B為替" hidden="1">#REF!</definedName>
    <definedName name="__123Graph_LBL_B国内株式" hidden="1">#REF!</definedName>
    <definedName name="__123Graph_LBL_B国内債券" hidden="1">#REF!</definedName>
    <definedName name="__123Graph_LBL_B米国株式" hidden="1">#REF!</definedName>
    <definedName name="__123Graph_LBL_B米国債券" hidden="1">#REF!</definedName>
    <definedName name="__123Graph_LBL_C為替" hidden="1">#REF!</definedName>
    <definedName name="__123Graph_LBL_C国内株式" hidden="1">#REF!</definedName>
    <definedName name="__123Graph_LBL_C国内債券" hidden="1">#REF!</definedName>
    <definedName name="__123Graph_LBL_C米国株式" hidden="1">#REF!</definedName>
    <definedName name="__123Graph_LBL_C米国債券" hidden="1">#REF!</definedName>
    <definedName name="__123Graph_X" hidden="1">[1]WGBI円!$B$158:$B$174</definedName>
    <definedName name="__123Graph_X為替" hidden="1">#REF!</definedName>
    <definedName name="__123Graph_X国内株式" hidden="1">#REF!</definedName>
    <definedName name="__123Graph_X国内債券" hidden="1">#REF!</definedName>
    <definedName name="__123Graph_X米国株式" hidden="1">#REF!</definedName>
    <definedName name="__123Graph_X米国債券" hidden="1">#REF!</definedName>
    <definedName name="_123Graph_1" hidden="1">[3]指標収益!#REF!</definedName>
    <definedName name="_Dist_Values" hidden="1">[1]WGBI円!$Z$6:$Z$64</definedName>
    <definedName name="_Fill" hidden="1">[1]WGBI円!$A$82:$A$154</definedName>
    <definedName name="_Key1" hidden="1">#REF!</definedName>
    <definedName name="_Order1" hidden="1">0</definedName>
    <definedName name="_Sort" hidden="1">#REF!</definedName>
    <definedName name="\a">[4]ﾎﾟｰﾄﾘｽｸ!#REF!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7" hidden="1">#REF!</definedName>
    <definedName name="BLPH8" hidden="1">#REF!</definedName>
    <definedName name="BLPH9" hidden="1">#REF!</definedName>
    <definedName name="data">[5]data!$A$4:$AZ$250</definedName>
    <definedName name="Module1.印刷">[6]!Module1.印刷</definedName>
    <definedName name="P_1">#N/A</definedName>
    <definedName name="P_2">#REF!</definedName>
    <definedName name="_xlnm.Print_Area" localSheetId="0">'様式第5-1号'!$A$1:$H$35</definedName>
    <definedName name="_xlnm.Print_Area" localSheetId="4">'様式第5-4号'!$A$1:$AB$77</definedName>
    <definedName name="_xlnm.Print_Area">#REF!</definedName>
    <definedName name="PRINT_AREA_MI">#REF!</definedName>
    <definedName name="PRINT_AREA_MI1">#REF!</definedName>
    <definedName name="Record1">[7]!Record1</definedName>
    <definedName name="あ" hidden="1">[8]米国戦略データ!#REF!</definedName>
    <definedName name="印刷">#REF!</definedName>
    <definedName name="外国債券_96_10_12月期">[9]外債資料!#REF!</definedName>
    <definedName name="最終">#REF!</definedName>
    <definedName name="最終小" hidden="1">[3]指標収益!#REF!</definedName>
    <definedName name="最終版" hidden="1">[3]指標収益!#REF!</definedName>
    <definedName name="最終版小" hidden="1">[3]指標収益!#REF!</definedName>
    <definedName name="売買計画_株ﾌﾟ_List">#REF!</definedName>
  </definedNames>
  <calcPr calcId="145621"/>
</workbook>
</file>

<file path=xl/calcChain.xml><?xml version="1.0" encoding="utf-8"?>
<calcChain xmlns="http://schemas.openxmlformats.org/spreadsheetml/2006/main">
  <c r="Y70" i="6" l="1"/>
  <c r="Y69" i="6"/>
  <c r="Y68" i="6"/>
  <c r="Y67" i="6"/>
  <c r="Y66" i="6"/>
  <c r="Y65" i="6"/>
  <c r="Y59" i="6"/>
  <c r="Y58" i="6"/>
  <c r="Y57" i="6"/>
  <c r="Y56" i="6"/>
  <c r="Y55" i="6"/>
  <c r="Y54" i="6"/>
  <c r="Y46" i="6"/>
  <c r="Y45" i="6"/>
  <c r="Y44" i="6"/>
  <c r="Y43" i="6"/>
  <c r="Y42" i="6"/>
  <c r="Y41" i="6"/>
  <c r="Y40" i="6"/>
  <c r="Y39" i="6"/>
  <c r="Y38" i="6"/>
  <c r="Y37" i="6"/>
  <c r="Y36" i="6"/>
  <c r="Y25" i="6"/>
  <c r="Y24" i="6"/>
  <c r="Y23" i="6"/>
  <c r="Y22" i="6"/>
  <c r="Y20" i="6"/>
  <c r="Y19" i="6" l="1"/>
  <c r="Y18" i="6"/>
  <c r="Y17" i="6"/>
  <c r="Y16" i="6"/>
  <c r="Y15" i="6"/>
  <c r="Y14" i="6"/>
  <c r="Y13" i="6"/>
  <c r="Y12" i="6"/>
  <c r="Y11" i="6"/>
  <c r="Y10" i="6"/>
  <c r="Y9" i="6"/>
  <c r="V13" i="7" l="1"/>
  <c r="V12" i="7"/>
  <c r="V11" i="7"/>
  <c r="V10" i="7"/>
  <c r="V9" i="7"/>
  <c r="V23" i="7"/>
  <c r="V22" i="7"/>
  <c r="V21" i="7"/>
  <c r="V20" i="7"/>
  <c r="V19" i="7"/>
  <c r="V14" i="7"/>
  <c r="X48" i="6"/>
  <c r="W48" i="6"/>
  <c r="V48" i="6"/>
  <c r="U48" i="6"/>
  <c r="T48" i="6"/>
  <c r="S48" i="6"/>
  <c r="R48" i="6"/>
  <c r="Q48" i="6"/>
  <c r="P48" i="6"/>
  <c r="O48" i="6"/>
  <c r="N48" i="6"/>
  <c r="M48" i="6"/>
  <c r="L48" i="6"/>
  <c r="K48" i="6"/>
  <c r="J48" i="6"/>
  <c r="I48" i="6"/>
  <c r="H48" i="6"/>
  <c r="G48" i="6"/>
  <c r="F48" i="6"/>
  <c r="E48" i="6"/>
  <c r="V24" i="7" l="1"/>
  <c r="X71" i="6"/>
  <c r="W71" i="6"/>
  <c r="V71" i="6"/>
  <c r="U71" i="6"/>
  <c r="T71" i="6"/>
  <c r="S71" i="6"/>
  <c r="R71" i="6"/>
  <c r="Q71" i="6"/>
  <c r="P71" i="6"/>
  <c r="O71" i="6"/>
  <c r="N71" i="6"/>
  <c r="M71" i="6"/>
  <c r="L71" i="6"/>
  <c r="K71" i="6"/>
  <c r="J71" i="6"/>
  <c r="I71" i="6"/>
  <c r="H71" i="6"/>
  <c r="G71" i="6"/>
  <c r="F71" i="6"/>
  <c r="E71" i="6"/>
  <c r="Y47" i="6"/>
  <c r="U24" i="7"/>
  <c r="T24" i="7"/>
  <c r="S24" i="7"/>
  <c r="R24" i="7"/>
  <c r="Q24" i="7"/>
  <c r="P24" i="7"/>
  <c r="O24" i="7"/>
  <c r="N24" i="7"/>
  <c r="M24" i="7"/>
  <c r="L24" i="7"/>
  <c r="K24" i="7"/>
  <c r="J24" i="7"/>
  <c r="I24" i="7"/>
  <c r="H24" i="7"/>
  <c r="G24" i="7"/>
  <c r="F24" i="7"/>
  <c r="E24" i="7"/>
  <c r="D24" i="7"/>
  <c r="C24" i="7"/>
  <c r="B24" i="7"/>
  <c r="Y48" i="6" l="1"/>
  <c r="Y71" i="6"/>
  <c r="U14" i="7" l="1"/>
  <c r="T14" i="7"/>
  <c r="S14" i="7"/>
  <c r="R14" i="7"/>
  <c r="Q14" i="7"/>
  <c r="P14" i="7"/>
  <c r="O14" i="7"/>
  <c r="N14" i="7"/>
  <c r="M14" i="7"/>
  <c r="L14" i="7"/>
  <c r="K14" i="7"/>
  <c r="J14" i="7"/>
  <c r="I14" i="7"/>
  <c r="H14" i="7"/>
  <c r="G14" i="7"/>
  <c r="F14" i="7"/>
  <c r="Y21" i="6" l="1"/>
  <c r="Y26" i="6" l="1"/>
  <c r="P26" i="6"/>
  <c r="O26" i="6"/>
  <c r="N26" i="6"/>
  <c r="M26" i="6"/>
  <c r="L26" i="6"/>
  <c r="K26" i="6"/>
  <c r="J26" i="6"/>
  <c r="I26" i="6"/>
  <c r="H26" i="6"/>
  <c r="G26" i="6"/>
  <c r="F26" i="6"/>
  <c r="X26" i="6"/>
  <c r="W26" i="6"/>
  <c r="V26" i="6"/>
  <c r="U26" i="6"/>
  <c r="T26" i="6"/>
  <c r="S26" i="6"/>
  <c r="R26" i="6"/>
  <c r="Q26" i="6"/>
  <c r="Y27" i="6"/>
  <c r="U60" i="6" l="1"/>
  <c r="V60" i="6"/>
  <c r="W60" i="6"/>
  <c r="X60" i="6"/>
  <c r="Q60" i="6"/>
  <c r="R60" i="6"/>
  <c r="S60" i="6"/>
  <c r="T60" i="6"/>
  <c r="X21" i="6"/>
  <c r="X27" i="6" s="1"/>
  <c r="W21" i="6"/>
  <c r="W27" i="6" s="1"/>
  <c r="V21" i="6"/>
  <c r="V27" i="6" s="1"/>
  <c r="U21" i="6"/>
  <c r="U27" i="6" s="1"/>
  <c r="T21" i="6"/>
  <c r="T27" i="6" s="1"/>
  <c r="S21" i="6"/>
  <c r="S27" i="6" s="1"/>
  <c r="R21" i="6"/>
  <c r="R27" i="6" s="1"/>
  <c r="Q21" i="6"/>
  <c r="Q27" i="6" s="1"/>
  <c r="F21" i="6" l="1"/>
  <c r="F27" i="6" s="1"/>
  <c r="G21" i="6"/>
  <c r="G27" i="6" s="1"/>
  <c r="H21" i="6"/>
  <c r="H27" i="6" s="1"/>
  <c r="I21" i="6"/>
  <c r="I27" i="6" s="1"/>
  <c r="J21" i="6"/>
  <c r="J27" i="6" s="1"/>
  <c r="K21" i="6"/>
  <c r="K27" i="6" s="1"/>
  <c r="L21" i="6"/>
  <c r="L27" i="6" s="1"/>
  <c r="M21" i="6"/>
  <c r="M27" i="6" s="1"/>
  <c r="N21" i="6"/>
  <c r="N27" i="6" s="1"/>
  <c r="O21" i="6"/>
  <c r="O27" i="6" s="1"/>
  <c r="P21" i="6"/>
  <c r="P27" i="6" s="1"/>
  <c r="E21" i="6"/>
  <c r="E26" i="6"/>
  <c r="E27" i="6" l="1"/>
  <c r="E14" i="7" l="1"/>
  <c r="D14" i="7"/>
  <c r="C14" i="7"/>
  <c r="B14" i="7"/>
  <c r="F60" i="6"/>
  <c r="G60" i="6"/>
  <c r="H60" i="6"/>
  <c r="I60" i="6"/>
  <c r="J60" i="6"/>
  <c r="K60" i="6"/>
  <c r="L60" i="6"/>
  <c r="M60" i="6"/>
  <c r="N60" i="6"/>
  <c r="O60" i="6"/>
  <c r="P60" i="6"/>
  <c r="Y60" i="6"/>
  <c r="E60" i="6"/>
</calcChain>
</file>

<file path=xl/sharedStrings.xml><?xml version="1.0" encoding="utf-8"?>
<sst xmlns="http://schemas.openxmlformats.org/spreadsheetml/2006/main" count="420" uniqueCount="161">
  <si>
    <t>JPY</t>
  </si>
  <si>
    <t>コンポジット名</t>
    <rPh sb="6" eb="7">
      <t>メイ</t>
    </rPh>
    <phoneticPr fontId="2"/>
  </si>
  <si>
    <t>コンポジット番号</t>
    <rPh sb="6" eb="8">
      <t>バンゴウ</t>
    </rPh>
    <phoneticPr fontId="2"/>
  </si>
  <si>
    <t>通貨</t>
    <rPh sb="0" eb="2">
      <t>ツウカ</t>
    </rPh>
    <phoneticPr fontId="2"/>
  </si>
  <si>
    <t>ファンド数</t>
    <rPh sb="4" eb="5">
      <t>スウ</t>
    </rPh>
    <phoneticPr fontId="2"/>
  </si>
  <si>
    <t>顧客数</t>
    <rPh sb="0" eb="3">
      <t>コキャクスウ</t>
    </rPh>
    <phoneticPr fontId="2"/>
  </si>
  <si>
    <t>コンポジット内の最大値</t>
    <rPh sb="6" eb="7">
      <t>ナイ</t>
    </rPh>
    <rPh sb="8" eb="11">
      <t>サイダイチ</t>
    </rPh>
    <phoneticPr fontId="2"/>
  </si>
  <si>
    <t>インフォメーションレシオ</t>
    <phoneticPr fontId="2"/>
  </si>
  <si>
    <t>コンポジット内の最小値</t>
    <rPh sb="6" eb="7">
      <t>ナイ</t>
    </rPh>
    <rPh sb="8" eb="11">
      <t>サイショウチ</t>
    </rPh>
    <phoneticPr fontId="2"/>
  </si>
  <si>
    <t>実績トラッキングエラー</t>
    <rPh sb="0" eb="2">
      <t>ジッセキ</t>
    </rPh>
    <phoneticPr fontId="2"/>
  </si>
  <si>
    <t>国債</t>
  </si>
  <si>
    <t>地方債</t>
  </si>
  <si>
    <t>政保債</t>
  </si>
  <si>
    <t>金融債</t>
  </si>
  <si>
    <t>事業債</t>
  </si>
  <si>
    <t>円建外債</t>
  </si>
  <si>
    <t>その他</t>
  </si>
  <si>
    <t>合計</t>
  </si>
  <si>
    <t>１年未満</t>
  </si>
  <si>
    <t>短期</t>
  </si>
  <si>
    <t>中期</t>
  </si>
  <si>
    <t>長期</t>
  </si>
  <si>
    <t>超長期</t>
  </si>
  <si>
    <t>ＡＡＡ</t>
  </si>
  <si>
    <t>ＡＡ</t>
  </si>
  <si>
    <t>Ａ</t>
  </si>
  <si>
    <t>ＢＢＢ</t>
  </si>
  <si>
    <t>なし</t>
  </si>
  <si>
    <t>計</t>
  </si>
  <si>
    <t>第１四半期</t>
    <rPh sb="0" eb="1">
      <t>ダイ</t>
    </rPh>
    <rPh sb="2" eb="3">
      <t>シ</t>
    </rPh>
    <rPh sb="3" eb="5">
      <t>ハンキ</t>
    </rPh>
    <phoneticPr fontId="10"/>
  </si>
  <si>
    <t>第２四半期</t>
    <rPh sb="0" eb="1">
      <t>ダイ</t>
    </rPh>
    <rPh sb="2" eb="3">
      <t>シ</t>
    </rPh>
    <rPh sb="3" eb="5">
      <t>ハンキ</t>
    </rPh>
    <phoneticPr fontId="10"/>
  </si>
  <si>
    <t>第３四半期</t>
    <rPh sb="0" eb="1">
      <t>ダイ</t>
    </rPh>
    <rPh sb="2" eb="3">
      <t>シ</t>
    </rPh>
    <rPh sb="3" eb="5">
      <t>ハンキ</t>
    </rPh>
    <phoneticPr fontId="10"/>
  </si>
  <si>
    <t>第４四半期</t>
    <rPh sb="0" eb="1">
      <t>ダイ</t>
    </rPh>
    <rPh sb="2" eb="3">
      <t>シ</t>
    </rPh>
    <rPh sb="3" eb="5">
      <t>ハンキ</t>
    </rPh>
    <phoneticPr fontId="10"/>
  </si>
  <si>
    <t>ベンチマーク修正デュレーション</t>
    <rPh sb="6" eb="8">
      <t>シュウセイ</t>
    </rPh>
    <phoneticPr fontId="10"/>
  </si>
  <si>
    <t>第1四半期</t>
    <rPh sb="0" eb="1">
      <t>ダイ</t>
    </rPh>
    <rPh sb="2" eb="3">
      <t>シ</t>
    </rPh>
    <rPh sb="3" eb="5">
      <t>ハンキ</t>
    </rPh>
    <phoneticPr fontId="10"/>
  </si>
  <si>
    <t>第2四半期</t>
  </si>
  <si>
    <t>第3四半期</t>
  </si>
  <si>
    <t>第4四半期</t>
  </si>
  <si>
    <t>各要因の定義</t>
    <rPh sb="0" eb="3">
      <t>カクヨウイン</t>
    </rPh>
    <rPh sb="4" eb="6">
      <t>テイギ</t>
    </rPh>
    <phoneticPr fontId="10"/>
  </si>
  <si>
    <t>定義</t>
    <rPh sb="0" eb="2">
      <t>テイギ</t>
    </rPh>
    <phoneticPr fontId="10"/>
  </si>
  <si>
    <t>債券種別要因</t>
    <rPh sb="0" eb="2">
      <t>サイケン</t>
    </rPh>
    <rPh sb="2" eb="4">
      <t>シュベツ</t>
    </rPh>
    <rPh sb="4" eb="6">
      <t>ヨウイン</t>
    </rPh>
    <phoneticPr fontId="10"/>
  </si>
  <si>
    <t>個別銘柄要因</t>
    <rPh sb="0" eb="2">
      <t>コベツ</t>
    </rPh>
    <rPh sb="2" eb="4">
      <t>メイガラ</t>
    </rPh>
    <rPh sb="4" eb="6">
      <t>ヨウイン</t>
    </rPh>
    <phoneticPr fontId="10"/>
  </si>
  <si>
    <t>評価時価差</t>
    <rPh sb="0" eb="2">
      <t>ヒョウカ</t>
    </rPh>
    <rPh sb="2" eb="4">
      <t>ジカ</t>
    </rPh>
    <rPh sb="4" eb="5">
      <t>サ</t>
    </rPh>
    <phoneticPr fontId="10"/>
  </si>
  <si>
    <t>個別銘柄要因</t>
    <rPh sb="0" eb="2">
      <t>コベツ</t>
    </rPh>
    <rPh sb="4" eb="6">
      <t>ヨウイン</t>
    </rPh>
    <phoneticPr fontId="10"/>
  </si>
  <si>
    <t>評価時価差</t>
    <phoneticPr fontId="10"/>
  </si>
  <si>
    <t>その他要因</t>
    <rPh sb="3" eb="5">
      <t>ヨウイン</t>
    </rPh>
    <phoneticPr fontId="10"/>
  </si>
  <si>
    <t>コンポジット名：</t>
    <rPh sb="6" eb="7">
      <t>メイ</t>
    </rPh>
    <phoneticPr fontId="10"/>
  </si>
  <si>
    <t>2013年度</t>
    <rPh sb="4" eb="6">
      <t>ネンド</t>
    </rPh>
    <phoneticPr fontId="2"/>
  </si>
  <si>
    <t>デュレーション要因</t>
    <rPh sb="7" eb="9">
      <t>ヨウイン</t>
    </rPh>
    <phoneticPr fontId="10"/>
  </si>
  <si>
    <t>イールドカーブ要因</t>
    <rPh sb="7" eb="9">
      <t>ヨウイン</t>
    </rPh>
    <phoneticPr fontId="10"/>
  </si>
  <si>
    <t>MBS</t>
    <phoneticPr fontId="10"/>
  </si>
  <si>
    <t>ABS</t>
    <phoneticPr fontId="10"/>
  </si>
  <si>
    <t>MBS</t>
    <phoneticPr fontId="10"/>
  </si>
  <si>
    <t>ABS</t>
    <phoneticPr fontId="10"/>
  </si>
  <si>
    <t>債券先物</t>
    <rPh sb="0" eb="2">
      <t>サイケン</t>
    </rPh>
    <rPh sb="2" eb="4">
      <t>サキモノ</t>
    </rPh>
    <phoneticPr fontId="10"/>
  </si>
  <si>
    <t>債券先物オプション</t>
    <rPh sb="0" eb="2">
      <t>サイケン</t>
    </rPh>
    <rPh sb="2" eb="4">
      <t>サキモノ</t>
    </rPh>
    <phoneticPr fontId="10"/>
  </si>
  <si>
    <t>IRS</t>
    <phoneticPr fontId="10"/>
  </si>
  <si>
    <t>CDS</t>
    <phoneticPr fontId="10"/>
  </si>
  <si>
    <t>デリバティブ</t>
    <phoneticPr fontId="10"/>
  </si>
  <si>
    <t>デリバティブ合計</t>
    <rPh sb="6" eb="8">
      <t>ゴウケイ</t>
    </rPh>
    <phoneticPr fontId="10"/>
  </si>
  <si>
    <t>現物債券合計</t>
    <rPh sb="0" eb="2">
      <t>ゲンブツ</t>
    </rPh>
    <rPh sb="2" eb="4">
      <t>サイケン</t>
    </rPh>
    <phoneticPr fontId="10"/>
  </si>
  <si>
    <t>2012年度</t>
    <rPh sb="4" eb="6">
      <t>ネンド</t>
    </rPh>
    <phoneticPr fontId="10"/>
  </si>
  <si>
    <t>2013年度</t>
    <rPh sb="4" eb="6">
      <t>ネンド</t>
    </rPh>
    <phoneticPr fontId="10"/>
  </si>
  <si>
    <t>2014年度</t>
    <rPh sb="4" eb="6">
      <t>ネンド</t>
    </rPh>
    <phoneticPr fontId="10"/>
  </si>
  <si>
    <t>発行体数</t>
    <rPh sb="0" eb="3">
      <t>ハッコウタイ</t>
    </rPh>
    <rPh sb="3" eb="4">
      <t>スウ</t>
    </rPh>
    <phoneticPr fontId="10"/>
  </si>
  <si>
    <t>銘柄数</t>
    <rPh sb="0" eb="2">
      <t>メイガラ</t>
    </rPh>
    <rPh sb="2" eb="3">
      <t>スウ</t>
    </rPh>
    <phoneticPr fontId="10"/>
  </si>
  <si>
    <t>売買回転率</t>
    <rPh sb="0" eb="2">
      <t>バイバイ</t>
    </rPh>
    <rPh sb="2" eb="4">
      <t>カイテン</t>
    </rPh>
    <rPh sb="4" eb="5">
      <t>リツ</t>
    </rPh>
    <phoneticPr fontId="10"/>
  </si>
  <si>
    <t>うちデリバティブ除く</t>
    <rPh sb="8" eb="9">
      <t>ノゾ</t>
    </rPh>
    <phoneticPr fontId="10"/>
  </si>
  <si>
    <t>対ベンチマーク乖離</t>
    <rPh sb="0" eb="1">
      <t>タイ</t>
    </rPh>
    <rPh sb="7" eb="9">
      <t>カイリ</t>
    </rPh>
    <phoneticPr fontId="10"/>
  </si>
  <si>
    <t>推定T.E.</t>
    <phoneticPr fontId="10"/>
  </si>
  <si>
    <t>※セルの表示形式がパーセンテージ（修正Dur、発行体数、銘柄数を除く）になっているので、表示桁数を調整せずに原数値を入力してください。</t>
    <rPh sb="17" eb="19">
      <t>シュウセイ</t>
    </rPh>
    <rPh sb="23" eb="26">
      <t>ハッコウタイ</t>
    </rPh>
    <rPh sb="26" eb="27">
      <t>スウ</t>
    </rPh>
    <rPh sb="28" eb="30">
      <t>メイガラ</t>
    </rPh>
    <rPh sb="30" eb="31">
      <t>スウ</t>
    </rPh>
    <rPh sb="32" eb="33">
      <t>ノゾ</t>
    </rPh>
    <rPh sb="44" eb="46">
      <t>ヒョウジ</t>
    </rPh>
    <rPh sb="46" eb="48">
      <t>ケタスウ</t>
    </rPh>
    <rPh sb="49" eb="51">
      <t>チョウセイ</t>
    </rPh>
    <phoneticPr fontId="2"/>
  </si>
  <si>
    <t>債券種別</t>
    <rPh sb="0" eb="2">
      <t>サイケン</t>
    </rPh>
    <rPh sb="2" eb="4">
      <t>シュベツ</t>
    </rPh>
    <phoneticPr fontId="14"/>
  </si>
  <si>
    <t>ISINコード</t>
    <phoneticPr fontId="15"/>
  </si>
  <si>
    <t>銘柄名</t>
    <rPh sb="0" eb="2">
      <t>メイガラ</t>
    </rPh>
    <rPh sb="2" eb="3">
      <t>メイ</t>
    </rPh>
    <phoneticPr fontId="14"/>
  </si>
  <si>
    <t>クーポン
(%)</t>
    <phoneticPr fontId="14"/>
  </si>
  <si>
    <t>発行日</t>
    <rPh sb="0" eb="3">
      <t>ハッコウビ</t>
    </rPh>
    <phoneticPr fontId="14"/>
  </si>
  <si>
    <t>償還日</t>
    <rPh sb="0" eb="3">
      <t>ショウカンビ</t>
    </rPh>
    <phoneticPr fontId="14"/>
  </si>
  <si>
    <t>償還の
種類</t>
    <rPh sb="0" eb="2">
      <t>ショウカン</t>
    </rPh>
    <rPh sb="4" eb="6">
      <t>シュルイ</t>
    </rPh>
    <phoneticPr fontId="15"/>
  </si>
  <si>
    <t>額面残高（円）</t>
    <rPh sb="5" eb="6">
      <t>エン</t>
    </rPh>
    <phoneticPr fontId="15"/>
  </si>
  <si>
    <t>時価
単価</t>
    <rPh sb="0" eb="2">
      <t>ジカ</t>
    </rPh>
    <phoneticPr fontId="14"/>
  </si>
  <si>
    <t>時価残高（円）</t>
    <rPh sb="0" eb="2">
      <t>ジカ</t>
    </rPh>
    <phoneticPr fontId="14"/>
  </si>
  <si>
    <t>BM外である理由</t>
    <rPh sb="2" eb="3">
      <t>ガイ</t>
    </rPh>
    <rPh sb="6" eb="8">
      <t>リユウ</t>
    </rPh>
    <phoneticPr fontId="2"/>
  </si>
  <si>
    <t>組入れ理由</t>
    <rPh sb="0" eb="2">
      <t>クミイ</t>
    </rPh>
    <rPh sb="3" eb="5">
      <t>リユウ</t>
    </rPh>
    <phoneticPr fontId="2"/>
  </si>
  <si>
    <t>備考</t>
    <rPh sb="0" eb="2">
      <t>ビコウ</t>
    </rPh>
    <phoneticPr fontId="2"/>
  </si>
  <si>
    <t>受託資産額（億円）</t>
    <rPh sb="0" eb="2">
      <t>ジュタク</t>
    </rPh>
    <rPh sb="2" eb="5">
      <t>シサンガク</t>
    </rPh>
    <rPh sb="6" eb="8">
      <t>オクエン</t>
    </rPh>
    <phoneticPr fontId="2"/>
  </si>
  <si>
    <t>取引効果</t>
    <rPh sb="0" eb="2">
      <t>トリヒキ</t>
    </rPh>
    <rPh sb="2" eb="4">
      <t>コウカ</t>
    </rPh>
    <phoneticPr fontId="10"/>
  </si>
  <si>
    <t>5年（年率）</t>
    <rPh sb="3" eb="5">
      <t>ネンリツ</t>
    </rPh>
    <phoneticPr fontId="10"/>
  </si>
  <si>
    <t>取引効果</t>
    <rPh sb="0" eb="2">
      <t>トリヒキ</t>
    </rPh>
    <rPh sb="2" eb="4">
      <t>コウカ</t>
    </rPh>
    <phoneticPr fontId="10"/>
  </si>
  <si>
    <t>※インフォメーション・レシオを除き、表示単位はパーセント（％）</t>
    <rPh sb="15" eb="16">
      <t>ノゾ</t>
    </rPh>
    <rPh sb="18" eb="20">
      <t>ヒョウジ</t>
    </rPh>
    <rPh sb="20" eb="22">
      <t>タンイ</t>
    </rPh>
    <phoneticPr fontId="2"/>
  </si>
  <si>
    <t>ベンチマーク</t>
    <phoneticPr fontId="2"/>
  </si>
  <si>
    <t>●●投資顧問</t>
    <rPh sb="2" eb="4">
      <t>トウシ</t>
    </rPh>
    <rPh sb="4" eb="6">
      <t>コモン</t>
    </rPh>
    <phoneticPr fontId="2"/>
  </si>
  <si>
    <t>リスク管理モデル名称</t>
    <rPh sb="3" eb="5">
      <t>カンリ</t>
    </rPh>
    <rPh sb="8" eb="10">
      <t>メイショウ</t>
    </rPh>
    <phoneticPr fontId="10"/>
  </si>
  <si>
    <t>第1四半期</t>
    <rPh sb="0" eb="1">
      <t>ダイ</t>
    </rPh>
    <rPh sb="2" eb="5">
      <t>シハンキ</t>
    </rPh>
    <phoneticPr fontId="10"/>
  </si>
  <si>
    <t>第2四半期</t>
    <rPh sb="0" eb="1">
      <t>ダイ</t>
    </rPh>
    <rPh sb="2" eb="5">
      <t>シハンキ</t>
    </rPh>
    <phoneticPr fontId="10"/>
  </si>
  <si>
    <t>第3四半期</t>
    <rPh sb="0" eb="1">
      <t>ダイ</t>
    </rPh>
    <rPh sb="2" eb="5">
      <t>シハンキ</t>
    </rPh>
    <phoneticPr fontId="10"/>
  </si>
  <si>
    <t>第4四半期</t>
    <rPh sb="0" eb="1">
      <t>ダイ</t>
    </rPh>
    <rPh sb="2" eb="5">
      <t>シハンキ</t>
    </rPh>
    <phoneticPr fontId="10"/>
  </si>
  <si>
    <t>●種別構成</t>
    <phoneticPr fontId="10"/>
  </si>
  <si>
    <t>●残存期間別ウェイト</t>
    <phoneticPr fontId="10"/>
  </si>
  <si>
    <t>ベンチマーク収益率</t>
    <rPh sb="6" eb="8">
      <t>シュウエキ</t>
    </rPh>
    <rPh sb="8" eb="9">
      <t>リツ</t>
    </rPh>
    <phoneticPr fontId="2"/>
  </si>
  <si>
    <t>運用機関名</t>
    <rPh sb="0" eb="2">
      <t>ウンヨウ</t>
    </rPh>
    <rPh sb="2" eb="4">
      <t>キカン</t>
    </rPh>
    <rPh sb="4" eb="5">
      <t>メイ</t>
    </rPh>
    <phoneticPr fontId="2"/>
  </si>
  <si>
    <t>●パフォーマンス要因分析</t>
    <rPh sb="8" eb="10">
      <t>ヨウイン</t>
    </rPh>
    <rPh sb="10" eb="12">
      <t>ブンセキ</t>
    </rPh>
    <phoneticPr fontId="10"/>
  </si>
  <si>
    <t>対ベンチマークウェイト乖離</t>
    <rPh sb="0" eb="1">
      <t>タイ</t>
    </rPh>
    <rPh sb="11" eb="13">
      <t>カイリ</t>
    </rPh>
    <phoneticPr fontId="10"/>
  </si>
  <si>
    <t>合計</t>
    <phoneticPr fontId="10"/>
  </si>
  <si>
    <t>ＢＢ以下</t>
    <rPh sb="2" eb="4">
      <t>イカ</t>
    </rPh>
    <phoneticPr fontId="10"/>
  </si>
  <si>
    <t>　（注）　格付基準は任意。基準の定義は以下の表に記載すること。</t>
    <rPh sb="2" eb="3">
      <t>チュウ</t>
    </rPh>
    <rPh sb="5" eb="6">
      <t>カク</t>
    </rPh>
    <rPh sb="6" eb="7">
      <t>ヅ</t>
    </rPh>
    <rPh sb="7" eb="9">
      <t>キジュン</t>
    </rPh>
    <rPh sb="10" eb="12">
      <t>ニンイ</t>
    </rPh>
    <rPh sb="13" eb="15">
      <t>キジュン</t>
    </rPh>
    <rPh sb="16" eb="18">
      <t>テイギ</t>
    </rPh>
    <rPh sb="19" eb="21">
      <t>イカ</t>
    </rPh>
    <rPh sb="22" eb="23">
      <t>ヒョウ</t>
    </rPh>
    <rPh sb="24" eb="26">
      <t>キサイ</t>
    </rPh>
    <phoneticPr fontId="10"/>
  </si>
  <si>
    <t xml:space="preserve">※債券種別は、国債、地方債、政保債、金融債、事業債、円建外債、MBS、ABS、その他（デリバティブ含む）。
</t>
    <phoneticPr fontId="2"/>
  </si>
  <si>
    <t>●格付別構成（金融債・事業債・円建外債等）</t>
    <phoneticPr fontId="10"/>
  </si>
  <si>
    <t>超過収益率</t>
    <rPh sb="0" eb="2">
      <t>チョウカ</t>
    </rPh>
    <rPh sb="2" eb="4">
      <t>シュウエキ</t>
    </rPh>
    <rPh sb="4" eb="5">
      <t>リツ</t>
    </rPh>
    <phoneticPr fontId="2"/>
  </si>
  <si>
    <t>ベンチマーク収益率</t>
    <rPh sb="6" eb="8">
      <t>シュウエキ</t>
    </rPh>
    <rPh sb="8" eb="9">
      <t>リツ</t>
    </rPh>
    <phoneticPr fontId="10"/>
  </si>
  <si>
    <t>超過収益率</t>
    <rPh sb="0" eb="2">
      <t>チョウカ</t>
    </rPh>
    <rPh sb="2" eb="4">
      <t>シュウエキ</t>
    </rPh>
    <rPh sb="4" eb="5">
      <t>リツ</t>
    </rPh>
    <phoneticPr fontId="10"/>
  </si>
  <si>
    <t>コンポジット収益率</t>
    <rPh sb="6" eb="8">
      <t>シュウエキ</t>
    </rPh>
    <rPh sb="8" eb="9">
      <t>リツ</t>
    </rPh>
    <phoneticPr fontId="2"/>
  </si>
  <si>
    <t>修正デュレーション</t>
    <rPh sb="0" eb="2">
      <t>シュウセイ</t>
    </rPh>
    <phoneticPr fontId="10"/>
  </si>
  <si>
    <t>●属性</t>
    <rPh sb="1" eb="3">
      <t>ゾクセイ</t>
    </rPh>
    <phoneticPr fontId="10"/>
  </si>
  <si>
    <t>ウェイト</t>
    <phoneticPr fontId="10"/>
  </si>
  <si>
    <t>●コンポジットの概要等</t>
    <rPh sb="8" eb="10">
      <t>ガイヨウ</t>
    </rPh>
    <rPh sb="10" eb="11">
      <t>トウ</t>
    </rPh>
    <phoneticPr fontId="2"/>
  </si>
  <si>
    <t>（注）超過収益率の要因分析手法、各要因の名称については任意の方式で可。ただし、各要因の定義は最下段の表に記載すること。</t>
    <rPh sb="1" eb="2">
      <t>チュウ</t>
    </rPh>
    <rPh sb="3" eb="5">
      <t>チョウカ</t>
    </rPh>
    <rPh sb="5" eb="7">
      <t>シュウエキ</t>
    </rPh>
    <rPh sb="7" eb="8">
      <t>リツ</t>
    </rPh>
    <rPh sb="9" eb="11">
      <t>ヨウイン</t>
    </rPh>
    <rPh sb="11" eb="13">
      <t>ブンセキ</t>
    </rPh>
    <rPh sb="13" eb="15">
      <t>シュホウ</t>
    </rPh>
    <rPh sb="16" eb="17">
      <t>カク</t>
    </rPh>
    <rPh sb="17" eb="19">
      <t>ヨウイン</t>
    </rPh>
    <rPh sb="20" eb="22">
      <t>メイショウ</t>
    </rPh>
    <rPh sb="27" eb="29">
      <t>ニンイ</t>
    </rPh>
    <rPh sb="30" eb="32">
      <t>ホウシキ</t>
    </rPh>
    <rPh sb="33" eb="34">
      <t>カ</t>
    </rPh>
    <rPh sb="39" eb="40">
      <t>カク</t>
    </rPh>
    <rPh sb="40" eb="42">
      <t>ヨウイン</t>
    </rPh>
    <rPh sb="43" eb="45">
      <t>テイギ</t>
    </rPh>
    <rPh sb="46" eb="48">
      <t>サイカ</t>
    </rPh>
    <rPh sb="48" eb="49">
      <t>ダン</t>
    </rPh>
    <rPh sb="50" eb="51">
      <t>ヒョウ</t>
    </rPh>
    <rPh sb="52" eb="54">
      <t>キサイ</t>
    </rPh>
    <phoneticPr fontId="10"/>
  </si>
  <si>
    <t>（注）修正デュレーションは現物・デリバティブを合算したベースと、デリバティブを除いたベースの両方を記載すること。</t>
    <rPh sb="1" eb="2">
      <t>チュウ</t>
    </rPh>
    <rPh sb="3" eb="5">
      <t>シュウセイ</t>
    </rPh>
    <rPh sb="13" eb="15">
      <t>ゲンブツ</t>
    </rPh>
    <rPh sb="23" eb="25">
      <t>ガッサン</t>
    </rPh>
    <rPh sb="39" eb="40">
      <t>ノゾ</t>
    </rPh>
    <rPh sb="46" eb="48">
      <t>リョウホウ</t>
    </rPh>
    <rPh sb="49" eb="51">
      <t>キサイ</t>
    </rPh>
    <phoneticPr fontId="10"/>
  </si>
  <si>
    <t>ファンド収益率</t>
    <rPh sb="4" eb="6">
      <t>シュウエキ</t>
    </rPh>
    <rPh sb="6" eb="7">
      <t>リツ</t>
    </rPh>
    <phoneticPr fontId="10"/>
  </si>
  <si>
    <t>※代表ファンドのデータを記載してください。</t>
    <rPh sb="1" eb="3">
      <t>ダイヒョウ</t>
    </rPh>
    <rPh sb="12" eb="14">
      <t>キサイ</t>
    </rPh>
    <phoneticPr fontId="2"/>
  </si>
  <si>
    <t>●月次収益率</t>
    <rPh sb="1" eb="3">
      <t>ゲツジ</t>
    </rPh>
    <rPh sb="3" eb="5">
      <t>シュウエキ</t>
    </rPh>
    <rPh sb="5" eb="6">
      <t>リツ</t>
    </rPh>
    <phoneticPr fontId="2"/>
  </si>
  <si>
    <t>※コンポジット又は代表ファンドのデータを記載してください。</t>
    <rPh sb="7" eb="8">
      <t>マタ</t>
    </rPh>
    <rPh sb="9" eb="11">
      <t>ダイヒョウ</t>
    </rPh>
    <rPh sb="20" eb="22">
      <t>キサイ</t>
    </rPh>
    <phoneticPr fontId="2"/>
  </si>
  <si>
    <t>組入れウェイト（％）</t>
    <rPh sb="0" eb="2">
      <t>クミイ</t>
    </rPh>
    <phoneticPr fontId="2"/>
  </si>
  <si>
    <t>　償還の種類は、満期一括以外の場合は、適宜記載。　 仕組債の場合は備考欄に詳細を記入。</t>
    <phoneticPr fontId="2"/>
  </si>
  <si>
    <t>　デリバティブの場合は、売建、買建等を備考欄に明記。ウェイトは想定元本ベース。</t>
    <rPh sb="8" eb="10">
      <t>バアイ</t>
    </rPh>
    <rPh sb="12" eb="13">
      <t>バイ</t>
    </rPh>
    <rPh sb="13" eb="14">
      <t>ダテ</t>
    </rPh>
    <rPh sb="15" eb="17">
      <t>カイダテ</t>
    </rPh>
    <rPh sb="17" eb="18">
      <t>トウ</t>
    </rPh>
    <rPh sb="19" eb="21">
      <t>ビコウ</t>
    </rPh>
    <rPh sb="21" eb="22">
      <t>ラン</t>
    </rPh>
    <rPh sb="23" eb="25">
      <t>メイキ</t>
    </rPh>
    <rPh sb="31" eb="33">
      <t>ソウテイ</t>
    </rPh>
    <rPh sb="33" eb="35">
      <t>ガンポン</t>
    </rPh>
    <phoneticPr fontId="2"/>
  </si>
  <si>
    <t>ファンド名：</t>
    <rPh sb="4" eb="5">
      <t>メイ</t>
    </rPh>
    <phoneticPr fontId="10"/>
  </si>
  <si>
    <t>2015年度</t>
    <rPh sb="4" eb="6">
      <t>ネンド</t>
    </rPh>
    <phoneticPr fontId="10"/>
  </si>
  <si>
    <t>2016年度</t>
    <rPh sb="4" eb="6">
      <t>ネンド</t>
    </rPh>
    <phoneticPr fontId="10"/>
  </si>
  <si>
    <t>ファンド名：</t>
    <phoneticPr fontId="10"/>
  </si>
  <si>
    <t>●ベンチマーク外銘柄保有明細（2017年3月末）</t>
    <rPh sb="7" eb="8">
      <t>ガイ</t>
    </rPh>
    <rPh sb="8" eb="10">
      <t>メイガラ</t>
    </rPh>
    <rPh sb="10" eb="12">
      <t>ホユウ</t>
    </rPh>
    <rPh sb="12" eb="14">
      <t>メイサイ</t>
    </rPh>
    <rPh sb="19" eb="20">
      <t>ネン</t>
    </rPh>
    <rPh sb="21" eb="22">
      <t>ガツ</t>
    </rPh>
    <rPh sb="22" eb="23">
      <t>マツ</t>
    </rPh>
    <phoneticPr fontId="2"/>
  </si>
  <si>
    <t>2012～2016年度の平均</t>
    <rPh sb="9" eb="11">
      <t>ネンド</t>
    </rPh>
    <rPh sb="12" eb="14">
      <t>ヘイキン</t>
    </rPh>
    <phoneticPr fontId="10"/>
  </si>
  <si>
    <t>2012年度</t>
    <rPh sb="4" eb="6">
      <t>ネンド</t>
    </rPh>
    <phoneticPr fontId="2"/>
  </si>
  <si>
    <t>2014年度</t>
    <rPh sb="4" eb="5">
      <t>ネン</t>
    </rPh>
    <rPh sb="5" eb="6">
      <t>ド</t>
    </rPh>
    <phoneticPr fontId="2"/>
  </si>
  <si>
    <t>2015年度</t>
    <rPh sb="4" eb="6">
      <t>ネンド</t>
    </rPh>
    <phoneticPr fontId="2"/>
  </si>
  <si>
    <t>2016年度</t>
    <rPh sb="4" eb="6">
      <t>ネンド</t>
    </rPh>
    <phoneticPr fontId="2"/>
  </si>
  <si>
    <t>シャープレシオ</t>
    <phoneticPr fontId="2"/>
  </si>
  <si>
    <t>2．ファンドの名称</t>
    <rPh sb="7" eb="9">
      <t>メイショウ</t>
    </rPh>
    <phoneticPr fontId="2"/>
  </si>
  <si>
    <t>3．ファンドの運用スタイル</t>
    <rPh sb="7" eb="9">
      <t>ウンヨウ</t>
    </rPh>
    <phoneticPr fontId="2"/>
  </si>
  <si>
    <t>4．運用開始年月（西暦）</t>
    <rPh sb="2" eb="4">
      <t>ウンヨウ</t>
    </rPh>
    <rPh sb="4" eb="6">
      <t>カイシ</t>
    </rPh>
    <rPh sb="6" eb="8">
      <t>ネンゲツ</t>
    </rPh>
    <rPh sb="9" eb="11">
      <t>セイレキ</t>
    </rPh>
    <phoneticPr fontId="2"/>
  </si>
  <si>
    <t>1．ベンチマーク</t>
    <phoneticPr fontId="2"/>
  </si>
  <si>
    <t>5．コンポジットの概要</t>
    <rPh sb="9" eb="11">
      <t>ガイヨウ</t>
    </rPh>
    <phoneticPr fontId="2"/>
  </si>
  <si>
    <t>6．コンポジットの運用実績（GIPS準拠）</t>
    <rPh sb="9" eb="11">
      <t>ウンヨウ</t>
    </rPh>
    <rPh sb="11" eb="13">
      <t>ジッセキ</t>
    </rPh>
    <rPh sb="18" eb="20">
      <t>ジュンキョ</t>
    </rPh>
    <phoneticPr fontId="2"/>
  </si>
  <si>
    <t>7．シャープレシオ</t>
    <phoneticPr fontId="2"/>
  </si>
  <si>
    <t>コンポジット収益率</t>
    <rPh sb="6" eb="8">
      <t>シュウエキ</t>
    </rPh>
    <rPh sb="8" eb="9">
      <t>リツ</t>
    </rPh>
    <phoneticPr fontId="2"/>
  </si>
  <si>
    <t>ベンチマーク収益率</t>
    <rPh sb="6" eb="8">
      <t>シュウエキ</t>
    </rPh>
    <rPh sb="8" eb="9">
      <t>リツ</t>
    </rPh>
    <phoneticPr fontId="2"/>
  </si>
  <si>
    <t>ベンチマーク対比</t>
    <rPh sb="6" eb="8">
      <t>タイヒ</t>
    </rPh>
    <phoneticPr fontId="2"/>
  </si>
  <si>
    <t>NOMURA-BPI対比</t>
    <rPh sb="10" eb="12">
      <t>タイヒ</t>
    </rPh>
    <phoneticPr fontId="2"/>
  </si>
  <si>
    <t>インフォメーションレシオ</t>
    <phoneticPr fontId="2"/>
  </si>
  <si>
    <t>外債</t>
    <rPh sb="0" eb="2">
      <t>ガイサイ</t>
    </rPh>
    <phoneticPr fontId="10"/>
  </si>
  <si>
    <t>公共債</t>
    <rPh sb="0" eb="3">
      <t>コウキョウサイ</t>
    </rPh>
    <phoneticPr fontId="10"/>
  </si>
  <si>
    <t>担保付証券</t>
    <rPh sb="0" eb="2">
      <t>タンポ</t>
    </rPh>
    <rPh sb="2" eb="3">
      <t>ツキ</t>
    </rPh>
    <rPh sb="3" eb="5">
      <t>ショウケン</t>
    </rPh>
    <phoneticPr fontId="10"/>
  </si>
  <si>
    <t>社債</t>
    <rPh sb="0" eb="2">
      <t>シャサイ</t>
    </rPh>
    <phoneticPr fontId="10"/>
  </si>
  <si>
    <t>現物債券</t>
    <rPh sb="0" eb="2">
      <t>ゲンブツ</t>
    </rPh>
    <rPh sb="2" eb="4">
      <t>サイケン</t>
    </rPh>
    <phoneticPr fontId="10"/>
  </si>
  <si>
    <t>円債</t>
    <rPh sb="0" eb="1">
      <t>エン</t>
    </rPh>
    <rPh sb="1" eb="2">
      <t>サイ</t>
    </rPh>
    <phoneticPr fontId="10"/>
  </si>
  <si>
    <t>国内債券＿様式第５-１号</t>
    <rPh sb="0" eb="2">
      <t>コクナイ</t>
    </rPh>
    <rPh sb="2" eb="4">
      <t>サイケン</t>
    </rPh>
    <rPh sb="5" eb="7">
      <t>ヨウシキ</t>
    </rPh>
    <rPh sb="7" eb="8">
      <t>ダイ</t>
    </rPh>
    <rPh sb="11" eb="12">
      <t>ゴウ</t>
    </rPh>
    <phoneticPr fontId="2"/>
  </si>
  <si>
    <t>国内債券＿様式第５-２号</t>
    <rPh sb="0" eb="2">
      <t>コクナイ</t>
    </rPh>
    <rPh sb="2" eb="4">
      <t>サイケン</t>
    </rPh>
    <rPh sb="5" eb="7">
      <t>ヨウシキ</t>
    </rPh>
    <rPh sb="7" eb="8">
      <t>ダイ</t>
    </rPh>
    <rPh sb="11" eb="12">
      <t>ゴウ</t>
    </rPh>
    <phoneticPr fontId="2"/>
  </si>
  <si>
    <t>国内債券＿様式第５-２号【国内債券アクティブ用】</t>
    <rPh sb="0" eb="2">
      <t>コクナイ</t>
    </rPh>
    <rPh sb="2" eb="4">
      <t>サイケン</t>
    </rPh>
    <rPh sb="5" eb="7">
      <t>ヨウシキ</t>
    </rPh>
    <rPh sb="7" eb="8">
      <t>ダイ</t>
    </rPh>
    <rPh sb="11" eb="12">
      <t>ゴウ</t>
    </rPh>
    <rPh sb="13" eb="15">
      <t>コクナイ</t>
    </rPh>
    <rPh sb="15" eb="17">
      <t>サイケン</t>
    </rPh>
    <rPh sb="22" eb="23">
      <t>ヨウ</t>
    </rPh>
    <phoneticPr fontId="2"/>
  </si>
  <si>
    <t>国内債券＿様式第５-３号</t>
    <rPh sb="5" eb="7">
      <t>ヨウシキ</t>
    </rPh>
    <rPh sb="7" eb="8">
      <t>ダイ</t>
    </rPh>
    <rPh sb="11" eb="12">
      <t>ゴウ</t>
    </rPh>
    <phoneticPr fontId="2"/>
  </si>
  <si>
    <t>国内債券＿様式第５-４号</t>
    <rPh sb="0" eb="2">
      <t>コクナイ</t>
    </rPh>
    <rPh sb="2" eb="4">
      <t>サイケン</t>
    </rPh>
    <rPh sb="5" eb="7">
      <t>ヨウシキ</t>
    </rPh>
    <rPh sb="7" eb="8">
      <t>ダイ</t>
    </rPh>
    <rPh sb="11" eb="12">
      <t>ゴウ</t>
    </rPh>
    <phoneticPr fontId="2"/>
  </si>
  <si>
    <t>国内債券＿様式第５-５号</t>
    <rPh sb="0" eb="2">
      <t>コクナイ</t>
    </rPh>
    <rPh sb="2" eb="4">
      <t>サイケン</t>
    </rPh>
    <rPh sb="5" eb="7">
      <t>ヨウシキ</t>
    </rPh>
    <rPh sb="7" eb="8">
      <t>ダイ</t>
    </rPh>
    <rPh sb="11" eb="12">
      <t>ゴウ</t>
    </rPh>
    <phoneticPr fontId="2"/>
  </si>
  <si>
    <t>国内債券＿様式第５-６号</t>
    <rPh sb="5" eb="7">
      <t>ヨウシキ</t>
    </rPh>
    <rPh sb="7" eb="8">
      <t>ダイ</t>
    </rPh>
    <rPh sb="11" eb="12">
      <t>ゴウ</t>
    </rPh>
    <phoneticPr fontId="2"/>
  </si>
  <si>
    <t>　　（注）デリバティブはグロス想定元本ベース。また、外貨建て資産の通貨ヘッジについては戦略や利用状況を以下の表に記載すること。</t>
    <rPh sb="3" eb="4">
      <t>チュウ</t>
    </rPh>
    <rPh sb="15" eb="17">
      <t>ソウテイ</t>
    </rPh>
    <rPh sb="17" eb="19">
      <t>ガンポン</t>
    </rPh>
    <rPh sb="26" eb="28">
      <t>ガイカ</t>
    </rPh>
    <rPh sb="28" eb="29">
      <t>ダ</t>
    </rPh>
    <rPh sb="30" eb="32">
      <t>シサン</t>
    </rPh>
    <rPh sb="33" eb="35">
      <t>ツウカ</t>
    </rPh>
    <rPh sb="43" eb="45">
      <t>センリャク</t>
    </rPh>
    <rPh sb="46" eb="48">
      <t>リヨウ</t>
    </rPh>
    <rPh sb="48" eb="50">
      <t>ジョウキョウ</t>
    </rPh>
    <rPh sb="51" eb="53">
      <t>イカ</t>
    </rPh>
    <rPh sb="54" eb="55">
      <t>ヒョウ</t>
    </rPh>
    <rPh sb="56" eb="58">
      <t>キサイ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</si>
</sst>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mm\-yyyy"/>
    <numFmt numFmtId="177" formatCode="yyyymm"/>
    <numFmt numFmtId="178" formatCode="0.000_ "/>
    <numFmt numFmtId="179" formatCode="0.0000_ "/>
    <numFmt numFmtId="180" formatCode="#,##0_);[Red]\(#,##0\)"/>
    <numFmt numFmtId="181" formatCode="&quot;$&quot;#,##0_);[Red]\(&quot;$&quot;#,##0\)"/>
    <numFmt numFmtId="182" formatCode="yyyy/m/d;@"/>
    <numFmt numFmtId="183" formatCode="#,##0_ "/>
    <numFmt numFmtId="184" formatCode="#,##0.0;[Red]\-#,##0.0"/>
  </numFmts>
  <fonts count="1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4"/>
      <name val="Terminal"/>
      <charset val="128"/>
    </font>
    <font>
      <sz val="14"/>
      <name val="明朝"/>
      <family val="1"/>
      <charset val="128"/>
    </font>
    <font>
      <b/>
      <sz val="12"/>
      <name val="ＭＳ 明朝"/>
      <family val="1"/>
      <charset val="128"/>
    </font>
    <font>
      <sz val="10"/>
      <name val="MS Sans Serif"/>
      <family val="2"/>
    </font>
    <font>
      <sz val="12"/>
      <name val="ＭＳ 明朝"/>
      <family val="1"/>
      <charset val="128"/>
    </font>
    <font>
      <sz val="6"/>
      <name val="ＭＳ Ｐ明朝"/>
      <family val="1"/>
      <charset val="128"/>
    </font>
    <font>
      <sz val="12"/>
      <name val="ＭＳ Ｐゴシック"/>
      <family val="3"/>
      <charset val="128"/>
    </font>
    <font>
      <sz val="11"/>
      <name val="ＭＳ Ｐゴシック"/>
      <family val="3"/>
      <charset val="128"/>
    </font>
    <font>
      <sz val="11"/>
      <color rgb="FFFF0000"/>
      <name val="ＭＳ Ｐゴシック"/>
      <family val="3"/>
      <charset val="128"/>
    </font>
    <font>
      <sz val="6"/>
      <name val="ＭＳ ゴシック"/>
      <family val="3"/>
      <charset val="128"/>
    </font>
    <font>
      <sz val="6"/>
      <name val="ＭＳ Ｐゴシック"/>
      <family val="2"/>
      <charset val="128"/>
      <scheme val="minor"/>
    </font>
    <font>
      <sz val="10"/>
      <name val="ＭＳ 明朝"/>
      <family val="1"/>
      <charset val="128"/>
    </font>
    <font>
      <sz val="9"/>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1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hair">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hair">
        <color indexed="64"/>
      </bottom>
      <diagonal/>
    </border>
    <border>
      <left/>
      <right style="thin">
        <color indexed="64"/>
      </right>
      <top style="medium">
        <color indexed="64"/>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style="medium">
        <color indexed="64"/>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3">
    <xf numFmtId="0" fontId="0" fillId="0" borderId="0">
      <alignment vertical="center"/>
    </xf>
    <xf numFmtId="0" fontId="5" fillId="0" borderId="0"/>
    <xf numFmtId="37" fontId="5" fillId="0" borderId="0"/>
    <xf numFmtId="37"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 fillId="2" borderId="1">
      <alignment horizontal="center" vertical="center" wrapText="1"/>
    </xf>
    <xf numFmtId="180" fontId="8" fillId="0" borderId="0" applyFont="0" applyFill="0" applyBorder="0" applyAlignment="0" applyProtection="0"/>
    <xf numFmtId="181" fontId="8"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cellStyleXfs>
  <cellXfs count="550">
    <xf numFmtId="0" fontId="0" fillId="0" borderId="0" xfId="0">
      <alignment vertical="center"/>
    </xf>
    <xf numFmtId="49" fontId="0" fillId="0" borderId="0" xfId="0" applyNumberFormat="1">
      <alignment vertical="center"/>
    </xf>
    <xf numFmtId="177" fontId="0" fillId="0" borderId="0" xfId="0" applyNumberFormat="1">
      <alignment vertical="center"/>
    </xf>
    <xf numFmtId="176" fontId="0" fillId="0" borderId="0" xfId="0" applyNumberFormat="1">
      <alignment vertical="center"/>
    </xf>
    <xf numFmtId="0" fontId="0" fillId="0" borderId="0" xfId="0" applyNumberFormat="1">
      <alignment vertical="center"/>
    </xf>
    <xf numFmtId="10" fontId="0" fillId="0" borderId="0" xfId="0" applyNumberForma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3" fillId="0" borderId="0" xfId="0" applyFont="1">
      <alignment vertical="center"/>
    </xf>
    <xf numFmtId="0" fontId="11" fillId="0" borderId="0" xfId="82" applyFont="1" applyAlignment="1">
      <alignment vertical="center"/>
    </xf>
    <xf numFmtId="0" fontId="12" fillId="0" borderId="0" xfId="82" applyFont="1" applyAlignment="1">
      <alignment vertical="center"/>
    </xf>
    <xf numFmtId="0" fontId="12" fillId="0" borderId="0" xfId="82" applyFont="1" applyAlignment="1">
      <alignment horizontal="right" vertical="center"/>
    </xf>
    <xf numFmtId="0" fontId="12" fillId="0" borderId="0" xfId="82" applyFont="1">
      <alignment vertical="center"/>
    </xf>
    <xf numFmtId="40" fontId="11" fillId="0" borderId="0" xfId="81" applyNumberFormat="1" applyFont="1" applyBorder="1">
      <alignment vertical="center"/>
    </xf>
    <xf numFmtId="0" fontId="11" fillId="0" borderId="0" xfId="82" applyFont="1" applyFill="1" applyAlignment="1"/>
    <xf numFmtId="0" fontId="11" fillId="0" borderId="0" xfId="82" applyFont="1" applyFill="1" applyAlignment="1">
      <alignment vertical="center"/>
    </xf>
    <xf numFmtId="0" fontId="11" fillId="0" borderId="0" xfId="82" applyFont="1">
      <alignment vertical="center"/>
    </xf>
    <xf numFmtId="0" fontId="11" fillId="0" borderId="0" xfId="82" applyFont="1" applyFill="1" applyBorder="1" applyAlignment="1"/>
    <xf numFmtId="0" fontId="11" fillId="0" borderId="0" xfId="82" applyFont="1" applyFill="1" applyBorder="1" applyAlignment="1">
      <alignment vertical="center"/>
    </xf>
    <xf numFmtId="0" fontId="11" fillId="0" borderId="0" xfId="82" applyFont="1" applyFill="1" applyBorder="1" applyAlignment="1">
      <alignment horizontal="right" vertical="center"/>
    </xf>
    <xf numFmtId="0" fontId="11" fillId="0" borderId="0" xfId="82" applyFont="1" applyFill="1" applyAlignment="1">
      <alignment horizontal="right" vertical="center"/>
    </xf>
    <xf numFmtId="40" fontId="11" fillId="0" borderId="0" xfId="81" applyNumberFormat="1" applyFont="1" applyFill="1" applyAlignment="1">
      <alignment vertical="center"/>
    </xf>
    <xf numFmtId="40" fontId="11" fillId="0" borderId="0" xfId="81" applyNumberFormat="1" applyFont="1" applyFill="1" applyAlignment="1">
      <alignment horizontal="right" vertical="center"/>
    </xf>
    <xf numFmtId="0" fontId="11" fillId="0" borderId="0" xfId="82" applyFont="1" applyBorder="1">
      <alignment vertical="center"/>
    </xf>
    <xf numFmtId="0" fontId="11" fillId="0" borderId="0" xfId="82" applyFont="1" applyBorder="1" applyAlignment="1">
      <alignment horizontal="distributed" vertical="center"/>
    </xf>
    <xf numFmtId="40" fontId="11" fillId="0" borderId="0" xfId="81" applyNumberFormat="1" applyFont="1" applyFill="1" applyBorder="1" applyAlignment="1">
      <alignment vertical="center"/>
    </xf>
    <xf numFmtId="0" fontId="11" fillId="0" borderId="0" xfId="82" applyFont="1" applyAlignment="1">
      <alignment vertical="center" shrinkToFit="1"/>
    </xf>
    <xf numFmtId="0" fontId="4" fillId="0" borderId="0" xfId="82" applyFont="1" applyAlignment="1">
      <alignment vertical="center" shrinkToFit="1"/>
    </xf>
    <xf numFmtId="0" fontId="4" fillId="0" borderId="0" xfId="82" applyFont="1">
      <alignment vertical="center"/>
    </xf>
    <xf numFmtId="0" fontId="11" fillId="0" borderId="0" xfId="82" applyFont="1" applyFill="1">
      <alignment vertical="center"/>
    </xf>
    <xf numFmtId="0" fontId="0" fillId="0" borderId="0" xfId="0" applyBorder="1">
      <alignment vertical="center"/>
    </xf>
    <xf numFmtId="0" fontId="13" fillId="0" borderId="0" xfId="0" applyFont="1" applyFill="1" applyBorder="1">
      <alignment vertical="center"/>
    </xf>
    <xf numFmtId="0" fontId="0" fillId="0" borderId="0" xfId="0" applyFill="1" applyBorder="1" applyAlignment="1">
      <alignment vertical="center"/>
    </xf>
    <xf numFmtId="0" fontId="13" fillId="0" borderId="0" xfId="0" applyFont="1" applyAlignment="1">
      <alignment vertical="center"/>
    </xf>
    <xf numFmtId="0" fontId="13" fillId="0" borderId="0" xfId="0" applyFont="1" applyFill="1" applyBorder="1" applyAlignment="1">
      <alignment vertical="center"/>
    </xf>
    <xf numFmtId="10" fontId="0" fillId="0" borderId="0" xfId="80" applyNumberFormat="1" applyFont="1">
      <alignment vertical="center"/>
    </xf>
    <xf numFmtId="10" fontId="11" fillId="0" borderId="0" xfId="81" applyNumberFormat="1" applyFont="1" applyFill="1" applyBorder="1" applyAlignment="1">
      <alignment vertical="center" shrinkToFit="1"/>
    </xf>
    <xf numFmtId="10" fontId="11" fillId="0" borderId="0" xfId="82" applyNumberFormat="1" applyFont="1" applyBorder="1" applyAlignment="1">
      <alignment vertical="center" shrinkToFit="1"/>
    </xf>
    <xf numFmtId="0" fontId="13" fillId="0" borderId="0" xfId="0" applyFont="1" applyFill="1" applyBorder="1" applyAlignment="1">
      <alignment horizontal="left" vertical="center"/>
    </xf>
    <xf numFmtId="0" fontId="0" fillId="3" borderId="0" xfId="0" applyFill="1">
      <alignment vertical="center"/>
    </xf>
    <xf numFmtId="0" fontId="0" fillId="0" borderId="0" xfId="0" applyFill="1" applyBorder="1">
      <alignment vertical="center"/>
    </xf>
    <xf numFmtId="10" fontId="0" fillId="3" borderId="0" xfId="80" applyNumberFormat="1" applyFont="1" applyFill="1">
      <alignment vertical="center"/>
    </xf>
    <xf numFmtId="10" fontId="11" fillId="3" borderId="20" xfId="80" applyNumberFormat="1" applyFont="1" applyFill="1" applyBorder="1" applyAlignment="1">
      <alignment vertical="center" shrinkToFit="1"/>
    </xf>
    <xf numFmtId="10" fontId="11" fillId="3" borderId="24" xfId="80" applyNumberFormat="1" applyFont="1" applyFill="1" applyBorder="1" applyAlignment="1">
      <alignment vertical="center" shrinkToFit="1"/>
    </xf>
    <xf numFmtId="10" fontId="11" fillId="3" borderId="29" xfId="80" applyNumberFormat="1" applyFont="1" applyFill="1" applyBorder="1" applyAlignment="1">
      <alignment vertical="center" shrinkToFit="1"/>
    </xf>
    <xf numFmtId="10" fontId="11" fillId="3" borderId="54" xfId="80" applyNumberFormat="1" applyFont="1" applyFill="1" applyBorder="1" applyAlignment="1">
      <alignment vertical="center" shrinkToFit="1"/>
    </xf>
    <xf numFmtId="0" fontId="0" fillId="0" borderId="0" xfId="82" applyFont="1" applyFill="1" applyBorder="1" applyAlignment="1">
      <alignment horizontal="left" vertical="center"/>
    </xf>
    <xf numFmtId="0" fontId="0" fillId="3" borderId="80" xfId="82" applyFont="1" applyFill="1" applyBorder="1" applyAlignment="1">
      <alignment horizontal="left" vertical="center"/>
    </xf>
    <xf numFmtId="38" fontId="11" fillId="0" borderId="6" xfId="81" applyFont="1" applyFill="1" applyBorder="1" applyAlignment="1">
      <alignment vertical="center" shrinkToFit="1"/>
    </xf>
    <xf numFmtId="38" fontId="11" fillId="0" borderId="0" xfId="81" applyFont="1" applyFill="1" applyBorder="1" applyAlignment="1">
      <alignment vertical="center" shrinkToFit="1"/>
    </xf>
    <xf numFmtId="9" fontId="11" fillId="0" borderId="6" xfId="80" applyFont="1" applyFill="1" applyBorder="1" applyAlignment="1">
      <alignment vertical="center" shrinkToFit="1"/>
    </xf>
    <xf numFmtId="9" fontId="11" fillId="0" borderId="0" xfId="80" applyFont="1" applyFill="1" applyBorder="1" applyAlignment="1">
      <alignment vertical="center" shrinkToFit="1"/>
    </xf>
    <xf numFmtId="10" fontId="11" fillId="0" borderId="6" xfId="80" applyNumberFormat="1" applyFont="1" applyFill="1" applyBorder="1" applyAlignment="1">
      <alignment horizontal="right" vertical="center" shrinkToFit="1"/>
    </xf>
    <xf numFmtId="10" fontId="11" fillId="0" borderId="0" xfId="80" applyNumberFormat="1" applyFont="1" applyFill="1" applyBorder="1" applyAlignment="1">
      <alignment horizontal="right" vertical="center" shrinkToFit="1"/>
    </xf>
    <xf numFmtId="0" fontId="12" fillId="0" borderId="0" xfId="82" applyFont="1" applyFill="1" applyBorder="1" applyAlignment="1">
      <alignment vertical="center" wrapText="1"/>
    </xf>
    <xf numFmtId="0" fontId="12" fillId="0" borderId="0" xfId="82" applyFont="1" applyBorder="1">
      <alignment vertical="center"/>
    </xf>
    <xf numFmtId="0" fontId="0" fillId="3" borderId="80" xfId="0" applyFill="1" applyBorder="1">
      <alignmen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87" xfId="0" applyFont="1" applyBorder="1">
      <alignment vertical="center"/>
    </xf>
    <xf numFmtId="0" fontId="3" fillId="0" borderId="91" xfId="0" applyFont="1" applyBorder="1">
      <alignment vertical="center"/>
    </xf>
    <xf numFmtId="0" fontId="3" fillId="3" borderId="87" xfId="0" applyFont="1" applyFill="1" applyBorder="1">
      <alignment vertical="center"/>
    </xf>
    <xf numFmtId="0" fontId="3" fillId="3" borderId="81" xfId="0" applyFont="1" applyFill="1" applyBorder="1">
      <alignment vertical="center"/>
    </xf>
    <xf numFmtId="0" fontId="3" fillId="3" borderId="15" xfId="0" applyFont="1" applyFill="1" applyBorder="1">
      <alignment vertical="center"/>
    </xf>
    <xf numFmtId="0" fontId="3" fillId="0" borderId="82" xfId="0" applyFont="1" applyBorder="1">
      <alignment vertical="center"/>
    </xf>
    <xf numFmtId="0" fontId="3" fillId="0" borderId="16" xfId="0" applyFont="1" applyBorder="1">
      <alignment vertical="center"/>
    </xf>
    <xf numFmtId="0" fontId="3" fillId="3" borderId="82" xfId="0" applyFont="1" applyFill="1" applyBorder="1">
      <alignment vertical="center"/>
    </xf>
    <xf numFmtId="0" fontId="3" fillId="3" borderId="1" xfId="0" applyFont="1" applyFill="1" applyBorder="1">
      <alignment vertical="center"/>
    </xf>
    <xf numFmtId="0" fontId="3" fillId="3" borderId="20" xfId="0" applyFont="1" applyFill="1" applyBorder="1">
      <alignment vertical="center"/>
    </xf>
    <xf numFmtId="0" fontId="3" fillId="0" borderId="83" xfId="0" applyFont="1" applyBorder="1">
      <alignment vertical="center"/>
    </xf>
    <xf numFmtId="0" fontId="3" fillId="0" borderId="86" xfId="0" applyFont="1" applyBorder="1">
      <alignment vertical="center"/>
    </xf>
    <xf numFmtId="0" fontId="3" fillId="3" borderId="83" xfId="0" applyFont="1" applyFill="1" applyBorder="1">
      <alignment vertical="center"/>
    </xf>
    <xf numFmtId="0" fontId="3" fillId="3" borderId="84" xfId="0" applyFont="1" applyFill="1" applyBorder="1">
      <alignment vertical="center"/>
    </xf>
    <xf numFmtId="0" fontId="3" fillId="3" borderId="85" xfId="0" applyFont="1" applyFill="1" applyBorder="1">
      <alignment vertical="center"/>
    </xf>
    <xf numFmtId="10" fontId="3" fillId="3" borderId="1" xfId="80" applyNumberFormat="1" applyFont="1" applyFill="1" applyBorder="1">
      <alignment vertical="center"/>
    </xf>
    <xf numFmtId="10" fontId="3" fillId="3" borderId="2" xfId="80" applyNumberFormat="1" applyFont="1" applyFill="1" applyBorder="1">
      <alignment vertical="center"/>
    </xf>
    <xf numFmtId="10" fontId="3" fillId="3" borderId="50" xfId="80" applyNumberFormat="1" applyFont="1" applyFill="1" applyBorder="1">
      <alignment vertical="center"/>
    </xf>
    <xf numFmtId="10" fontId="3" fillId="3" borderId="51" xfId="80" applyNumberFormat="1" applyFont="1" applyFill="1" applyBorder="1">
      <alignment vertical="center"/>
    </xf>
    <xf numFmtId="40" fontId="3" fillId="3" borderId="1" xfId="81" applyNumberFormat="1" applyFont="1" applyFill="1" applyBorder="1">
      <alignment vertical="center"/>
    </xf>
    <xf numFmtId="0" fontId="3" fillId="0" borderId="13" xfId="0" applyFont="1" applyBorder="1">
      <alignment vertical="center"/>
    </xf>
    <xf numFmtId="10" fontId="3" fillId="3" borderId="20" xfId="80" applyNumberFormat="1" applyFont="1" applyFill="1" applyBorder="1">
      <alignment vertical="center"/>
    </xf>
    <xf numFmtId="0" fontId="3" fillId="0" borderId="92" xfId="0" applyFont="1" applyBorder="1">
      <alignment vertical="center"/>
    </xf>
    <xf numFmtId="10" fontId="3" fillId="3" borderId="24" xfId="80" applyNumberFormat="1" applyFont="1" applyFill="1" applyBorder="1">
      <alignment vertical="center"/>
    </xf>
    <xf numFmtId="0" fontId="3" fillId="0" borderId="6" xfId="0" applyFont="1" applyBorder="1">
      <alignment vertical="center"/>
    </xf>
    <xf numFmtId="10" fontId="3" fillId="3" borderId="93" xfId="80" applyNumberFormat="1" applyFont="1" applyFill="1" applyBorder="1">
      <alignment vertical="center"/>
    </xf>
    <xf numFmtId="0" fontId="3" fillId="0" borderId="62" xfId="0" applyFont="1" applyBorder="1">
      <alignment vertical="center"/>
    </xf>
    <xf numFmtId="10" fontId="3" fillId="3" borderId="94" xfId="80" applyNumberFormat="1" applyFont="1" applyFill="1" applyBorder="1">
      <alignment vertical="center"/>
    </xf>
    <xf numFmtId="40" fontId="3" fillId="3" borderId="84" xfId="81" applyNumberFormat="1" applyFont="1" applyFill="1" applyBorder="1">
      <alignment vertical="center"/>
    </xf>
    <xf numFmtId="40" fontId="3" fillId="3" borderId="85" xfId="81" applyNumberFormat="1" applyFont="1" applyFill="1" applyBorder="1">
      <alignment vertical="center"/>
    </xf>
    <xf numFmtId="0" fontId="3" fillId="0" borderId="95" xfId="0" applyFont="1" applyBorder="1">
      <alignment vertical="center"/>
    </xf>
    <xf numFmtId="10" fontId="3" fillId="3" borderId="3" xfId="80" applyNumberFormat="1" applyFont="1" applyFill="1" applyBorder="1">
      <alignment vertical="center"/>
    </xf>
    <xf numFmtId="10" fontId="3" fillId="3" borderId="96" xfId="80" applyNumberFormat="1" applyFont="1" applyFill="1" applyBorder="1">
      <alignment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1" xfId="0" applyFont="1" applyBorder="1">
      <alignment vertical="center"/>
    </xf>
    <xf numFmtId="0" fontId="3" fillId="0" borderId="101" xfId="0" applyFont="1" applyBorder="1">
      <alignment vertical="center"/>
    </xf>
    <xf numFmtId="0" fontId="3" fillId="0" borderId="102" xfId="0" applyFont="1" applyBorder="1">
      <alignment vertical="center"/>
    </xf>
    <xf numFmtId="0" fontId="3" fillId="0" borderId="103" xfId="0" applyFont="1" applyBorder="1" applyAlignment="1">
      <alignment horizontal="center" vertical="center"/>
    </xf>
    <xf numFmtId="10" fontId="3" fillId="3" borderId="95" xfId="80" applyNumberFormat="1" applyFont="1" applyFill="1" applyBorder="1">
      <alignment vertical="center"/>
    </xf>
    <xf numFmtId="10" fontId="3" fillId="3" borderId="82" xfId="80" applyNumberFormat="1" applyFont="1" applyFill="1" applyBorder="1">
      <alignment vertical="center"/>
    </xf>
    <xf numFmtId="10" fontId="3" fillId="3" borderId="92" xfId="80" applyNumberFormat="1" applyFont="1" applyFill="1" applyBorder="1">
      <alignment vertical="center"/>
    </xf>
    <xf numFmtId="10" fontId="3" fillId="3" borderId="104" xfId="80" applyNumberFormat="1" applyFont="1" applyFill="1" applyBorder="1">
      <alignment vertical="center"/>
    </xf>
    <xf numFmtId="10" fontId="3" fillId="3" borderId="105" xfId="80" applyNumberFormat="1" applyFont="1" applyFill="1" applyBorder="1">
      <alignment vertical="center"/>
    </xf>
    <xf numFmtId="40" fontId="3" fillId="3" borderId="83" xfId="81" applyNumberFormat="1" applyFont="1" applyFill="1" applyBorder="1">
      <alignment vertical="center"/>
    </xf>
    <xf numFmtId="0" fontId="9" fillId="0" borderId="0" xfId="0" applyFont="1">
      <alignment vertical="center"/>
    </xf>
    <xf numFmtId="0" fontId="4" fillId="0" borderId="0" xfId="82" applyFont="1" applyFill="1" applyBorder="1" applyAlignment="1">
      <alignment vertical="center"/>
    </xf>
    <xf numFmtId="10" fontId="11" fillId="0" borderId="0" xfId="80" applyNumberFormat="1" applyFont="1" applyFill="1" applyBorder="1" applyAlignment="1">
      <alignment vertical="center" shrinkToFit="1"/>
    </xf>
    <xf numFmtId="0" fontId="12" fillId="0" borderId="53" xfId="82" applyFont="1" applyFill="1" applyBorder="1" applyAlignment="1">
      <alignment vertical="center"/>
    </xf>
    <xf numFmtId="10" fontId="11" fillId="0" borderId="53" xfId="80" applyNumberFormat="1" applyFont="1" applyFill="1" applyBorder="1" applyAlignment="1">
      <alignment vertical="center" shrinkToFit="1"/>
    </xf>
    <xf numFmtId="0" fontId="12" fillId="0" borderId="0" xfId="82" applyFont="1" applyFill="1" applyBorder="1" applyAlignment="1">
      <alignment vertical="center"/>
    </xf>
    <xf numFmtId="10" fontId="11" fillId="3" borderId="15" xfId="80" applyNumberFormat="1" applyFont="1" applyFill="1" applyBorder="1" applyAlignment="1">
      <alignment vertical="center" shrinkToFit="1"/>
    </xf>
    <xf numFmtId="10" fontId="11" fillId="0" borderId="112" xfId="80" applyNumberFormat="1" applyFont="1" applyFill="1" applyBorder="1" applyAlignment="1">
      <alignment vertical="center" shrinkToFit="1"/>
    </xf>
    <xf numFmtId="0" fontId="12" fillId="0" borderId="97" xfId="82" applyFont="1" applyBorder="1">
      <alignment vertical="center"/>
    </xf>
    <xf numFmtId="0" fontId="12" fillId="0" borderId="100" xfId="82" applyFont="1" applyBorder="1">
      <alignment vertical="center"/>
    </xf>
    <xf numFmtId="0" fontId="12" fillId="0" borderId="113" xfId="82" applyFont="1" applyBorder="1">
      <alignment vertical="center"/>
    </xf>
    <xf numFmtId="55" fontId="0" fillId="0" borderId="0" xfId="0" applyNumberFormat="1">
      <alignment vertical="center"/>
    </xf>
    <xf numFmtId="0" fontId="12" fillId="3" borderId="97" xfId="82" applyFont="1" applyFill="1" applyBorder="1">
      <alignment vertical="center"/>
    </xf>
    <xf numFmtId="0" fontId="12" fillId="3" borderId="100" xfId="82" applyFont="1" applyFill="1" applyBorder="1">
      <alignment vertical="center"/>
    </xf>
    <xf numFmtId="0" fontId="12" fillId="3" borderId="113" xfId="82" applyFont="1" applyFill="1" applyBorder="1">
      <alignment vertical="center"/>
    </xf>
    <xf numFmtId="0" fontId="11" fillId="3" borderId="97" xfId="82" applyFont="1" applyFill="1" applyBorder="1">
      <alignment vertical="center"/>
    </xf>
    <xf numFmtId="0" fontId="11" fillId="3" borderId="100" xfId="82" applyFont="1" applyFill="1" applyBorder="1">
      <alignment vertical="center"/>
    </xf>
    <xf numFmtId="0" fontId="11" fillId="3" borderId="113" xfId="82" applyFont="1" applyFill="1" applyBorder="1">
      <alignment vertical="center"/>
    </xf>
    <xf numFmtId="0" fontId="9" fillId="0" borderId="0" xfId="82" applyFont="1" applyFill="1" applyBorder="1" applyAlignment="1"/>
    <xf numFmtId="0" fontId="9" fillId="0" borderId="0" xfId="82" applyFont="1" applyFill="1" applyBorder="1" applyAlignment="1">
      <alignment vertical="center"/>
    </xf>
    <xf numFmtId="0" fontId="9" fillId="0" borderId="0" xfId="82" applyFont="1" applyFill="1" applyBorder="1" applyAlignment="1">
      <alignment horizontal="right" vertical="center"/>
    </xf>
    <xf numFmtId="0" fontId="9" fillId="0" borderId="0" xfId="82" applyFont="1">
      <alignment vertical="center"/>
    </xf>
    <xf numFmtId="0" fontId="9" fillId="0" borderId="116" xfId="82" applyFont="1" applyBorder="1">
      <alignment vertical="center"/>
    </xf>
    <xf numFmtId="0" fontId="16" fillId="0" borderId="122" xfId="82" applyFont="1" applyFill="1" applyBorder="1" applyAlignment="1"/>
    <xf numFmtId="0" fontId="16" fillId="0" borderId="40" xfId="82" applyFont="1" applyFill="1" applyBorder="1" applyAlignment="1">
      <alignment horizontal="center" vertical="center"/>
    </xf>
    <xf numFmtId="0" fontId="16" fillId="0" borderId="86" xfId="82" applyFont="1" applyFill="1" applyBorder="1" applyAlignment="1">
      <alignment horizontal="center" vertical="center"/>
    </xf>
    <xf numFmtId="0" fontId="16" fillId="0" borderId="85" xfId="82" applyFont="1" applyFill="1" applyBorder="1" applyAlignment="1">
      <alignment horizontal="center" vertical="center"/>
    </xf>
    <xf numFmtId="0" fontId="16" fillId="0" borderId="119" xfId="82" applyFont="1" applyBorder="1" applyAlignment="1">
      <alignment horizontal="distributed" vertical="center"/>
    </xf>
    <xf numFmtId="10" fontId="9" fillId="3" borderId="59" xfId="81" applyNumberFormat="1" applyFont="1" applyFill="1" applyBorder="1">
      <alignment vertical="center"/>
    </xf>
    <xf numFmtId="10" fontId="9" fillId="3" borderId="120" xfId="81" applyNumberFormat="1" applyFont="1" applyFill="1" applyBorder="1">
      <alignment vertical="center"/>
    </xf>
    <xf numFmtId="10" fontId="9" fillId="3" borderId="121" xfId="81" applyNumberFormat="1" applyFont="1" applyFill="1" applyBorder="1">
      <alignment vertical="center"/>
    </xf>
    <xf numFmtId="0" fontId="16" fillId="0" borderId="117" xfId="82" applyFont="1" applyBorder="1" applyAlignment="1">
      <alignment horizontal="distributed" vertical="center"/>
    </xf>
    <xf numFmtId="10" fontId="9" fillId="3" borderId="58" xfId="81" applyNumberFormat="1" applyFont="1" applyFill="1" applyBorder="1">
      <alignment vertical="center"/>
    </xf>
    <xf numFmtId="10" fontId="9" fillId="3" borderId="25" xfId="81" applyNumberFormat="1" applyFont="1" applyFill="1" applyBorder="1">
      <alignment vertical="center"/>
    </xf>
    <xf numFmtId="10" fontId="9" fillId="3" borderId="29" xfId="81" applyNumberFormat="1" applyFont="1" applyFill="1" applyBorder="1">
      <alignment vertical="center"/>
    </xf>
    <xf numFmtId="0" fontId="16" fillId="0" borderId="118" xfId="82" applyFont="1" applyBorder="1" applyAlignment="1">
      <alignment horizontal="distributed" vertical="center"/>
    </xf>
    <xf numFmtId="10" fontId="9" fillId="3" borderId="114" xfId="81" applyNumberFormat="1" applyFont="1" applyFill="1" applyBorder="1">
      <alignment vertical="center"/>
    </xf>
    <xf numFmtId="10" fontId="9" fillId="3" borderId="43" xfId="81" applyNumberFormat="1" applyFont="1" applyFill="1" applyBorder="1">
      <alignment vertical="center"/>
    </xf>
    <xf numFmtId="10" fontId="9" fillId="3" borderId="115" xfId="81" applyNumberFormat="1" applyFont="1" applyFill="1" applyBorder="1">
      <alignment vertical="center"/>
    </xf>
    <xf numFmtId="10" fontId="9" fillId="0" borderId="85" xfId="81" applyNumberFormat="1" applyFont="1" applyFill="1" applyBorder="1" applyAlignment="1">
      <alignment vertical="center" shrinkToFit="1"/>
    </xf>
    <xf numFmtId="0" fontId="16" fillId="0" borderId="0" xfId="82" applyFont="1" applyBorder="1" applyAlignment="1">
      <alignment horizontal="distributed" vertical="center" shrinkToFit="1"/>
    </xf>
    <xf numFmtId="10" fontId="9" fillId="0" borderId="0" xfId="81" applyNumberFormat="1" applyFont="1" applyFill="1" applyBorder="1" applyAlignment="1">
      <alignment vertical="center" shrinkToFit="1"/>
    </xf>
    <xf numFmtId="0" fontId="9" fillId="0" borderId="0" xfId="82" applyFont="1" applyAlignment="1">
      <alignment vertical="center" shrinkToFit="1"/>
    </xf>
    <xf numFmtId="0" fontId="16" fillId="0" borderId="0" xfId="82" applyFont="1" applyFill="1" applyBorder="1" applyAlignment="1"/>
    <xf numFmtId="0" fontId="16" fillId="0" borderId="0" xfId="82" applyFont="1">
      <alignment vertical="center"/>
    </xf>
    <xf numFmtId="0" fontId="9" fillId="0" borderId="52" xfId="82" applyFont="1" applyBorder="1">
      <alignment vertical="center"/>
    </xf>
    <xf numFmtId="0" fontId="9" fillId="0" borderId="53" xfId="82" applyFont="1" applyFill="1" applyBorder="1" applyAlignment="1"/>
    <xf numFmtId="0" fontId="9" fillId="0" borderId="6" xfId="82" applyFont="1" applyBorder="1" applyAlignment="1">
      <alignment vertical="center" shrinkToFit="1"/>
    </xf>
    <xf numFmtId="0" fontId="9" fillId="0" borderId="0" xfId="82" applyFont="1" applyBorder="1" applyAlignment="1">
      <alignment vertical="center" shrinkToFit="1"/>
    </xf>
    <xf numFmtId="10" fontId="9" fillId="0" borderId="126" xfId="82" applyNumberFormat="1" applyFont="1" applyBorder="1">
      <alignment vertical="center"/>
    </xf>
    <xf numFmtId="0" fontId="9" fillId="0" borderId="12" xfId="82" applyFont="1" applyBorder="1" applyAlignment="1">
      <alignment horizontal="distributed" vertical="center"/>
    </xf>
    <xf numFmtId="10" fontId="9" fillId="3" borderId="49" xfId="81" applyNumberFormat="1" applyFont="1" applyFill="1" applyBorder="1" applyAlignment="1">
      <alignment vertical="center" shrinkToFit="1"/>
    </xf>
    <xf numFmtId="10" fontId="9" fillId="3" borderId="12" xfId="81" applyNumberFormat="1" applyFont="1" applyFill="1" applyBorder="1" applyAlignment="1">
      <alignment vertical="center" shrinkToFit="1"/>
    </xf>
    <xf numFmtId="10" fontId="9" fillId="3" borderId="29" xfId="81" applyNumberFormat="1" applyFont="1" applyFill="1" applyBorder="1" applyAlignment="1">
      <alignment vertical="center" shrinkToFit="1"/>
    </xf>
    <xf numFmtId="10" fontId="9" fillId="0" borderId="72" xfId="82" applyNumberFormat="1" applyFont="1" applyBorder="1">
      <alignment vertical="center"/>
    </xf>
    <xf numFmtId="0" fontId="9" fillId="0" borderId="39" xfId="82" applyFont="1" applyBorder="1" applyAlignment="1">
      <alignment horizontal="distributed" vertical="center"/>
    </xf>
    <xf numFmtId="10" fontId="9" fillId="3" borderId="124" xfId="81" applyNumberFormat="1" applyFont="1" applyFill="1" applyBorder="1" applyAlignment="1">
      <alignment vertical="center" shrinkToFit="1"/>
    </xf>
    <xf numFmtId="10" fontId="9" fillId="3" borderId="39" xfId="81" applyNumberFormat="1" applyFont="1" applyFill="1" applyBorder="1" applyAlignment="1">
      <alignment vertical="center" shrinkToFit="1"/>
    </xf>
    <xf numFmtId="10" fontId="9" fillId="3" borderId="115" xfId="81" applyNumberFormat="1" applyFont="1" applyFill="1" applyBorder="1" applyAlignment="1">
      <alignment vertical="center" shrinkToFit="1"/>
    </xf>
    <xf numFmtId="10" fontId="9" fillId="0" borderId="127" xfId="82" applyNumberFormat="1" applyFont="1" applyBorder="1">
      <alignment vertical="center"/>
    </xf>
    <xf numFmtId="0" fontId="9" fillId="0" borderId="128" xfId="82" applyFont="1" applyBorder="1" applyAlignment="1">
      <alignment horizontal="distributed" vertical="center"/>
    </xf>
    <xf numFmtId="10" fontId="9" fillId="3" borderId="52" xfId="81" applyNumberFormat="1" applyFont="1" applyFill="1" applyBorder="1" applyAlignment="1">
      <alignment vertical="center" shrinkToFit="1"/>
    </xf>
    <xf numFmtId="10" fontId="9" fillId="3" borderId="128" xfId="81" applyNumberFormat="1" applyFont="1" applyFill="1" applyBorder="1" applyAlignment="1">
      <alignment vertical="center" shrinkToFit="1"/>
    </xf>
    <xf numFmtId="10" fontId="9" fillId="3" borderId="90" xfId="81" applyNumberFormat="1" applyFont="1" applyFill="1" applyBorder="1" applyAlignment="1">
      <alignment vertical="center" shrinkToFit="1"/>
    </xf>
    <xf numFmtId="10" fontId="9" fillId="0" borderId="77" xfId="82" applyNumberFormat="1" applyFont="1" applyBorder="1">
      <alignment vertical="center"/>
    </xf>
    <xf numFmtId="10" fontId="9" fillId="3" borderId="62" xfId="81" applyNumberFormat="1" applyFont="1" applyFill="1" applyBorder="1" applyAlignment="1">
      <alignment vertical="center" shrinkToFit="1"/>
    </xf>
    <xf numFmtId="10" fontId="9" fillId="3" borderId="13" xfId="81" applyNumberFormat="1" applyFont="1" applyFill="1" applyBorder="1" applyAlignment="1">
      <alignment vertical="center" shrinkToFit="1"/>
    </xf>
    <xf numFmtId="10" fontId="9" fillId="3" borderId="96" xfId="81" applyNumberFormat="1" applyFont="1" applyFill="1" applyBorder="1" applyAlignment="1">
      <alignment vertical="center" shrinkToFit="1"/>
    </xf>
    <xf numFmtId="0" fontId="9" fillId="0" borderId="45" xfId="82" applyFont="1" applyBorder="1" applyAlignment="1">
      <alignment vertical="center" shrinkToFit="1"/>
    </xf>
    <xf numFmtId="10" fontId="9" fillId="0" borderId="8" xfId="81" applyNumberFormat="1" applyFont="1" applyFill="1" applyBorder="1" applyAlignment="1">
      <alignment vertical="center" shrinkToFit="1"/>
    </xf>
    <xf numFmtId="10" fontId="9" fillId="0" borderId="45" xfId="81" applyNumberFormat="1" applyFont="1" applyFill="1" applyBorder="1" applyAlignment="1">
      <alignment vertical="center" shrinkToFit="1"/>
    </xf>
    <xf numFmtId="10" fontId="9" fillId="0" borderId="86" xfId="81" applyNumberFormat="1" applyFont="1" applyFill="1" applyBorder="1" applyAlignment="1">
      <alignment vertical="center" shrinkToFit="1"/>
    </xf>
    <xf numFmtId="10" fontId="9" fillId="0" borderId="54" xfId="81" applyNumberFormat="1" applyFont="1" applyFill="1" applyBorder="1" applyAlignment="1">
      <alignment vertical="center" shrinkToFit="1"/>
    </xf>
    <xf numFmtId="10" fontId="9" fillId="0" borderId="76" xfId="81" applyNumberFormat="1" applyFont="1" applyFill="1" applyBorder="1" applyAlignment="1">
      <alignment vertical="center" shrinkToFit="1"/>
    </xf>
    <xf numFmtId="10" fontId="9" fillId="0" borderId="76" xfId="82" applyNumberFormat="1" applyFont="1" applyBorder="1" applyAlignment="1">
      <alignment vertical="center" shrinkToFit="1"/>
    </xf>
    <xf numFmtId="0" fontId="3" fillId="0" borderId="0" xfId="82" applyFont="1" applyBorder="1" applyAlignment="1">
      <alignment vertical="center"/>
    </xf>
    <xf numFmtId="0" fontId="3" fillId="0" borderId="0" xfId="82" applyFont="1">
      <alignment vertical="center"/>
    </xf>
    <xf numFmtId="0" fontId="9" fillId="0" borderId="0" xfId="82" applyFont="1" applyAlignment="1">
      <alignment horizontal="right" vertical="center"/>
    </xf>
    <xf numFmtId="40" fontId="9" fillId="0" borderId="0" xfId="81" applyNumberFormat="1" applyFont="1" applyFill="1" applyBorder="1" applyAlignment="1">
      <alignment vertical="center"/>
    </xf>
    <xf numFmtId="0" fontId="16" fillId="0" borderId="80" xfId="82" applyFont="1" applyBorder="1" applyAlignment="1">
      <alignment horizontal="distributed" vertical="center" shrinkToFit="1"/>
    </xf>
    <xf numFmtId="10" fontId="9" fillId="0" borderId="129" xfId="81" applyNumberFormat="1" applyFont="1" applyFill="1" applyBorder="1" applyAlignment="1">
      <alignment vertical="center" shrinkToFit="1"/>
    </xf>
    <xf numFmtId="10" fontId="9" fillId="0" borderId="130" xfId="81" applyNumberFormat="1" applyFont="1" applyFill="1" applyBorder="1" applyAlignment="1">
      <alignment vertical="center" shrinkToFit="1"/>
    </xf>
    <xf numFmtId="10" fontId="9" fillId="0" borderId="99" xfId="81" applyNumberFormat="1" applyFont="1" applyFill="1" applyBorder="1" applyAlignment="1">
      <alignment vertical="center" shrinkToFit="1"/>
    </xf>
    <xf numFmtId="0" fontId="9" fillId="0" borderId="125" xfId="82" applyFont="1" applyBorder="1" applyAlignment="1">
      <alignment horizontal="center" vertical="center" shrinkToFit="1"/>
    </xf>
    <xf numFmtId="0" fontId="9" fillId="0" borderId="11" xfId="82" applyFont="1" applyBorder="1" applyAlignment="1">
      <alignment horizontal="center" vertical="center" shrinkToFit="1"/>
    </xf>
    <xf numFmtId="0" fontId="9" fillId="0" borderId="24" xfId="82" applyFont="1" applyBorder="1" applyAlignment="1">
      <alignment horizontal="center" vertical="center" shrinkToFit="1"/>
    </xf>
    <xf numFmtId="10" fontId="9" fillId="0" borderId="61" xfId="82" applyNumberFormat="1" applyFont="1" applyBorder="1">
      <alignment vertical="center"/>
    </xf>
    <xf numFmtId="10" fontId="9" fillId="0" borderId="40" xfId="81" applyNumberFormat="1" applyFont="1" applyFill="1" applyBorder="1" applyAlignment="1">
      <alignment vertical="center" shrinkToFit="1"/>
    </xf>
    <xf numFmtId="10" fontId="9" fillId="0" borderId="79" xfId="81" applyNumberFormat="1" applyFont="1" applyFill="1" applyBorder="1" applyAlignment="1">
      <alignment vertical="center" shrinkToFit="1"/>
    </xf>
    <xf numFmtId="0" fontId="9" fillId="0" borderId="128" xfId="82" applyFont="1" applyBorder="1" applyAlignment="1">
      <alignment horizontal="center" vertical="center"/>
    </xf>
    <xf numFmtId="0" fontId="9" fillId="0" borderId="12" xfId="82" applyFont="1" applyBorder="1" applyAlignment="1">
      <alignment horizontal="center" vertical="center" shrinkToFit="1"/>
    </xf>
    <xf numFmtId="0" fontId="9" fillId="0" borderId="12" xfId="82" applyFont="1" applyBorder="1" applyAlignment="1">
      <alignment horizontal="center" vertical="center"/>
    </xf>
    <xf numFmtId="0" fontId="9" fillId="0" borderId="13" xfId="82" applyFont="1" applyBorder="1" applyAlignment="1">
      <alignment horizontal="center" vertical="center"/>
    </xf>
    <xf numFmtId="0" fontId="9" fillId="0" borderId="52" xfId="82" applyFont="1" applyBorder="1" applyAlignment="1">
      <alignment vertical="center" shrinkToFit="1"/>
    </xf>
    <xf numFmtId="0" fontId="16" fillId="0" borderId="6" xfId="82" applyFont="1" applyBorder="1">
      <alignment vertical="center"/>
    </xf>
    <xf numFmtId="0" fontId="9" fillId="0" borderId="53" xfId="82" applyFont="1" applyBorder="1" applyAlignment="1">
      <alignment vertical="center" shrinkToFit="1"/>
    </xf>
    <xf numFmtId="0" fontId="16" fillId="0" borderId="0" xfId="82" applyFont="1" applyBorder="1" applyAlignment="1">
      <alignment vertical="center"/>
    </xf>
    <xf numFmtId="0" fontId="9" fillId="0" borderId="131" xfId="82" applyFont="1" applyBorder="1" applyAlignment="1">
      <alignment horizontal="distributed" vertical="center"/>
    </xf>
    <xf numFmtId="0" fontId="9" fillId="0" borderId="7" xfId="82" applyFont="1" applyBorder="1" applyAlignment="1">
      <alignment horizontal="distributed" vertical="center"/>
    </xf>
    <xf numFmtId="0" fontId="9" fillId="0" borderId="6" xfId="82" applyFont="1" applyBorder="1">
      <alignment vertical="center"/>
    </xf>
    <xf numFmtId="0" fontId="9" fillId="0" borderId="136" xfId="82" applyFont="1" applyBorder="1" applyAlignment="1">
      <alignment horizontal="distributed" vertical="center"/>
    </xf>
    <xf numFmtId="0" fontId="9" fillId="0" borderId="97" xfId="82" applyFont="1" applyBorder="1" applyAlignment="1">
      <alignment horizontal="center" vertical="center" textRotation="255"/>
    </xf>
    <xf numFmtId="0" fontId="9" fillId="0" borderId="100" xfId="82" applyFont="1" applyBorder="1" applyAlignment="1">
      <alignment horizontal="distributed" vertical="center"/>
    </xf>
    <xf numFmtId="0" fontId="9" fillId="0" borderId="0" xfId="82" applyFont="1" applyFill="1" applyAlignment="1"/>
    <xf numFmtId="0" fontId="1" fillId="0" borderId="0" xfId="82" applyFont="1">
      <alignment vertical="center"/>
    </xf>
    <xf numFmtId="0" fontId="3" fillId="0" borderId="0" xfId="0" applyFont="1" applyAlignment="1">
      <alignment vertical="center"/>
    </xf>
    <xf numFmtId="0" fontId="9" fillId="0" borderId="52" xfId="82" applyFont="1" applyBorder="1" applyAlignment="1">
      <alignment vertical="center"/>
    </xf>
    <xf numFmtId="0" fontId="3" fillId="0" borderId="53" xfId="82" applyFont="1" applyBorder="1" applyAlignment="1">
      <alignment vertical="center"/>
    </xf>
    <xf numFmtId="0" fontId="3" fillId="0" borderId="77" xfId="82" applyFont="1" applyBorder="1" applyAlignment="1">
      <alignment vertical="center"/>
    </xf>
    <xf numFmtId="0" fontId="16" fillId="0" borderId="8" xfId="82" applyFont="1" applyBorder="1" applyAlignment="1">
      <alignment vertical="center" shrinkToFit="1"/>
    </xf>
    <xf numFmtId="0" fontId="16" fillId="0" borderId="112" xfId="82" applyFont="1" applyBorder="1" applyAlignment="1">
      <alignment vertical="center" shrinkToFit="1"/>
    </xf>
    <xf numFmtId="0" fontId="16" fillId="0" borderId="76" xfId="82" applyFont="1" applyBorder="1" applyAlignment="1">
      <alignment vertical="center" shrinkToFit="1"/>
    </xf>
    <xf numFmtId="0" fontId="17" fillId="0" borderId="6" xfId="82" applyFont="1" applyBorder="1" applyAlignment="1">
      <alignment horizontal="center" vertical="center" shrinkToFit="1"/>
    </xf>
    <xf numFmtId="0" fontId="17" fillId="0" borderId="23" xfId="82" applyFont="1" applyBorder="1" applyAlignment="1">
      <alignment horizontal="center" vertical="center" shrinkToFit="1"/>
    </xf>
    <xf numFmtId="0" fontId="17" fillId="0" borderId="64" xfId="82" applyFont="1" applyBorder="1" applyAlignment="1">
      <alignment horizontal="center" vertical="center" shrinkToFit="1"/>
    </xf>
    <xf numFmtId="0" fontId="9" fillId="0" borderId="55" xfId="82" applyFont="1" applyBorder="1" applyAlignment="1">
      <alignment vertical="center"/>
    </xf>
    <xf numFmtId="0" fontId="3" fillId="0" borderId="14" xfId="82" applyFont="1" applyBorder="1" applyAlignment="1">
      <alignment vertical="center"/>
    </xf>
    <xf numFmtId="0" fontId="3" fillId="0" borderId="61" xfId="82" applyFont="1" applyBorder="1" applyAlignment="1">
      <alignment vertical="center"/>
    </xf>
    <xf numFmtId="10" fontId="9" fillId="3" borderId="109" xfId="80" applyNumberFormat="1" applyFont="1" applyFill="1" applyBorder="1" applyAlignment="1">
      <alignment vertical="center" shrinkToFit="1"/>
    </xf>
    <xf numFmtId="10" fontId="9" fillId="3" borderId="37" xfId="80" applyNumberFormat="1" applyFont="1" applyFill="1" applyBorder="1" applyAlignment="1">
      <alignment vertical="center" shrinkToFit="1"/>
    </xf>
    <xf numFmtId="0" fontId="9" fillId="0" borderId="5" xfId="82" applyFont="1" applyBorder="1" applyAlignment="1">
      <alignment vertical="center"/>
    </xf>
    <xf numFmtId="0" fontId="3" fillId="0" borderId="4" xfId="82" applyFont="1" applyBorder="1" applyAlignment="1">
      <alignment vertical="center"/>
    </xf>
    <xf numFmtId="0" fontId="3" fillId="0" borderId="72" xfId="82" applyFont="1" applyBorder="1" applyAlignment="1">
      <alignment vertical="center"/>
    </xf>
    <xf numFmtId="10" fontId="9" fillId="3" borderId="56" xfId="80" applyNumberFormat="1" applyFont="1" applyFill="1" applyBorder="1" applyAlignment="1">
      <alignment vertical="center" shrinkToFit="1"/>
    </xf>
    <xf numFmtId="10" fontId="9" fillId="3" borderId="19" xfId="80" applyNumberFormat="1" applyFont="1" applyFill="1" applyBorder="1" applyAlignment="1">
      <alignment vertical="center" shrinkToFit="1"/>
    </xf>
    <xf numFmtId="0" fontId="9" fillId="0" borderId="6" xfId="82" applyFont="1" applyBorder="1" applyAlignment="1">
      <alignment vertical="center"/>
    </xf>
    <xf numFmtId="0" fontId="3" fillId="0" borderId="73" xfId="82" applyFont="1" applyBorder="1" applyAlignment="1">
      <alignment vertical="center"/>
    </xf>
    <xf numFmtId="0" fontId="3" fillId="0" borderId="6" xfId="82" applyFont="1" applyBorder="1" applyAlignment="1">
      <alignment vertical="center"/>
    </xf>
    <xf numFmtId="0" fontId="16" fillId="3" borderId="11" xfId="82" applyFont="1" applyFill="1" applyBorder="1" applyAlignment="1">
      <alignment vertical="center"/>
    </xf>
    <xf numFmtId="0" fontId="3" fillId="3" borderId="74" xfId="82" applyFont="1" applyFill="1" applyBorder="1" applyAlignment="1">
      <alignment vertical="center"/>
    </xf>
    <xf numFmtId="10" fontId="9" fillId="3" borderId="57" xfId="80" applyNumberFormat="1" applyFont="1" applyFill="1" applyBorder="1" applyAlignment="1">
      <alignment vertical="center" shrinkToFit="1"/>
    </xf>
    <xf numFmtId="10" fontId="9" fillId="3" borderId="23" xfId="80" applyNumberFormat="1" applyFont="1" applyFill="1" applyBorder="1" applyAlignment="1">
      <alignment vertical="center" shrinkToFit="1"/>
    </xf>
    <xf numFmtId="0" fontId="16" fillId="3" borderId="12" xfId="82" applyFont="1" applyFill="1" applyBorder="1" applyAlignment="1">
      <alignment vertical="center"/>
    </xf>
    <xf numFmtId="0" fontId="3" fillId="3" borderId="75" xfId="82" applyFont="1" applyFill="1" applyBorder="1" applyAlignment="1">
      <alignment vertical="center"/>
    </xf>
    <xf numFmtId="10" fontId="9" fillId="3" borderId="58" xfId="80" applyNumberFormat="1" applyFont="1" applyFill="1" applyBorder="1" applyAlignment="1">
      <alignment vertical="center" shrinkToFit="1"/>
    </xf>
    <xf numFmtId="10" fontId="9" fillId="3" borderId="28" xfId="80" applyNumberFormat="1" applyFont="1" applyFill="1" applyBorder="1" applyAlignment="1">
      <alignment vertical="center" shrinkToFit="1"/>
    </xf>
    <xf numFmtId="0" fontId="16" fillId="3" borderId="44" xfId="82" applyFont="1" applyFill="1" applyBorder="1" applyAlignment="1">
      <alignment vertical="center"/>
    </xf>
    <xf numFmtId="10" fontId="9" fillId="3" borderId="59" xfId="80" applyNumberFormat="1" applyFont="1" applyFill="1" applyBorder="1" applyAlignment="1">
      <alignment vertical="center" shrinkToFit="1"/>
    </xf>
    <xf numFmtId="10" fontId="9" fillId="3" borderId="32" xfId="80" applyNumberFormat="1" applyFont="1" applyFill="1" applyBorder="1" applyAlignment="1">
      <alignment vertical="center" shrinkToFit="1"/>
    </xf>
    <xf numFmtId="0" fontId="3" fillId="0" borderId="8" xfId="82" applyFont="1" applyBorder="1" applyAlignment="1">
      <alignment vertical="center"/>
    </xf>
    <xf numFmtId="0" fontId="16" fillId="3" borderId="45" xfId="82" applyFont="1" applyFill="1" applyBorder="1" applyAlignment="1">
      <alignment vertical="center"/>
    </xf>
    <xf numFmtId="0" fontId="3" fillId="3" borderId="76" xfId="82" applyFont="1" applyFill="1" applyBorder="1" applyAlignment="1">
      <alignment vertical="center"/>
    </xf>
    <xf numFmtId="10" fontId="9" fillId="3" borderId="60" xfId="80" applyNumberFormat="1" applyFont="1" applyFill="1" applyBorder="1" applyAlignment="1">
      <alignment vertical="center" shrinkToFit="1"/>
    </xf>
    <xf numFmtId="10" fontId="9" fillId="3" borderId="35" xfId="80" applyNumberFormat="1" applyFont="1" applyFill="1" applyBorder="1" applyAlignment="1">
      <alignment vertical="center" shrinkToFit="1"/>
    </xf>
    <xf numFmtId="0" fontId="3" fillId="0" borderId="52" xfId="82" applyFont="1" applyFill="1" applyBorder="1" applyAlignment="1">
      <alignment vertical="center"/>
    </xf>
    <xf numFmtId="0" fontId="16" fillId="0" borderId="53" xfId="82" applyFont="1" applyFill="1" applyBorder="1" applyAlignment="1">
      <alignment vertical="center"/>
    </xf>
    <xf numFmtId="0" fontId="3" fillId="0" borderId="77" xfId="82" applyFont="1" applyFill="1" applyBorder="1" applyAlignment="1">
      <alignment vertical="center"/>
    </xf>
    <xf numFmtId="0" fontId="3" fillId="0" borderId="8" xfId="82" applyFont="1" applyFill="1" applyBorder="1" applyAlignment="1">
      <alignment vertical="center"/>
    </xf>
    <xf numFmtId="0" fontId="16" fillId="0" borderId="112" xfId="82" applyFont="1" applyFill="1" applyBorder="1" applyAlignment="1">
      <alignment vertical="center"/>
    </xf>
    <xf numFmtId="0" fontId="3" fillId="0" borderId="76" xfId="82" applyFont="1" applyFill="1" applyBorder="1" applyAlignment="1">
      <alignment vertical="center"/>
    </xf>
    <xf numFmtId="0" fontId="3" fillId="0" borderId="52" xfId="82" applyFont="1" applyBorder="1" applyAlignment="1">
      <alignment vertical="center"/>
    </xf>
    <xf numFmtId="0" fontId="3" fillId="0" borderId="53" xfId="82" applyFont="1" applyBorder="1" applyAlignment="1">
      <alignment vertical="center" shrinkToFit="1"/>
    </xf>
    <xf numFmtId="0" fontId="3" fillId="0" borderId="77" xfId="82" applyFont="1" applyBorder="1" applyAlignment="1">
      <alignment vertical="center" shrinkToFit="1"/>
    </xf>
    <xf numFmtId="184" fontId="9" fillId="3" borderId="106" xfId="81" applyNumberFormat="1" applyFont="1" applyFill="1" applyBorder="1" applyAlignment="1">
      <alignment horizontal="right" vertical="center" shrinkToFit="1"/>
    </xf>
    <xf numFmtId="184" fontId="9" fillId="3" borderId="107" xfId="81" applyNumberFormat="1" applyFont="1" applyFill="1" applyBorder="1" applyAlignment="1">
      <alignment horizontal="right" vertical="center" shrinkToFit="1"/>
    </xf>
    <xf numFmtId="184" fontId="9" fillId="3" borderId="108" xfId="81" applyNumberFormat="1" applyFont="1" applyFill="1" applyBorder="1" applyAlignment="1">
      <alignment horizontal="right" vertical="center" shrinkToFit="1"/>
    </xf>
    <xf numFmtId="0" fontId="3" fillId="0" borderId="48" xfId="82" applyFont="1" applyBorder="1" applyAlignment="1">
      <alignment vertical="center" shrinkToFit="1"/>
    </xf>
    <xf numFmtId="0" fontId="3" fillId="0" borderId="26" xfId="82" applyFont="1" applyBorder="1" applyAlignment="1">
      <alignment vertical="center" shrinkToFit="1"/>
    </xf>
    <xf numFmtId="0" fontId="3" fillId="0" borderId="75" xfId="82" applyFont="1" applyBorder="1" applyAlignment="1">
      <alignment vertical="center" shrinkToFit="1"/>
    </xf>
    <xf numFmtId="184" fontId="9" fillId="3" borderId="58" xfId="81" applyNumberFormat="1" applyFont="1" applyFill="1" applyBorder="1" applyAlignment="1">
      <alignment horizontal="right" vertical="center" shrinkToFit="1"/>
    </xf>
    <xf numFmtId="184" fontId="9" fillId="3" borderId="28" xfId="81" applyNumberFormat="1" applyFont="1" applyFill="1" applyBorder="1" applyAlignment="1">
      <alignment horizontal="right" vertical="center" shrinkToFit="1"/>
    </xf>
    <xf numFmtId="184" fontId="9" fillId="3" borderId="65" xfId="81" applyNumberFormat="1" applyFont="1" applyFill="1" applyBorder="1" applyAlignment="1">
      <alignment horizontal="right" vertical="center" shrinkToFit="1"/>
    </xf>
    <xf numFmtId="0" fontId="16" fillId="0" borderId="49" xfId="82" applyFont="1" applyBorder="1" applyAlignment="1">
      <alignment vertical="center"/>
    </xf>
    <xf numFmtId="0" fontId="3" fillId="0" borderId="7" xfId="82" applyFont="1" applyBorder="1" applyAlignment="1">
      <alignment vertical="center" shrinkToFit="1"/>
    </xf>
    <xf numFmtId="0" fontId="3" fillId="0" borderId="46" xfId="82" applyFont="1" applyFill="1" applyBorder="1" applyAlignment="1">
      <alignment vertical="center"/>
    </xf>
    <xf numFmtId="0" fontId="3" fillId="0" borderId="47" xfId="82" applyFont="1" applyFill="1" applyBorder="1" applyAlignment="1">
      <alignment vertical="center" shrinkToFit="1"/>
    </xf>
    <xf numFmtId="0" fontId="3" fillId="0" borderId="78" xfId="82" applyFont="1" applyFill="1" applyBorder="1" applyAlignment="1">
      <alignment vertical="center" shrinkToFit="1"/>
    </xf>
    <xf numFmtId="184" fontId="9" fillId="3" borderId="67" xfId="81" applyNumberFormat="1" applyFont="1" applyFill="1" applyBorder="1" applyAlignment="1">
      <alignment horizontal="right" vertical="center" shrinkToFit="1"/>
    </xf>
    <xf numFmtId="184" fontId="9" fillId="3" borderId="38" xfId="81" applyNumberFormat="1" applyFont="1" applyFill="1" applyBorder="1" applyAlignment="1">
      <alignment horizontal="right" vertical="center" shrinkToFit="1"/>
    </xf>
    <xf numFmtId="184" fontId="9" fillId="3" borderId="68" xfId="81" applyNumberFormat="1" applyFont="1" applyFill="1" applyBorder="1" applyAlignment="1">
      <alignment horizontal="right" vertical="center" shrinkToFit="1"/>
    </xf>
    <xf numFmtId="0" fontId="3" fillId="0" borderId="6" xfId="82" applyFont="1" applyFill="1" applyBorder="1" applyAlignment="1">
      <alignment horizontal="left" vertical="center"/>
    </xf>
    <xf numFmtId="0" fontId="3" fillId="0" borderId="0" xfId="82" applyFont="1" applyFill="1" applyBorder="1" applyAlignment="1">
      <alignment horizontal="center" vertical="center" shrinkToFit="1"/>
    </xf>
    <xf numFmtId="0" fontId="3" fillId="0" borderId="73" xfId="82" applyFont="1" applyFill="1" applyBorder="1" applyAlignment="1">
      <alignment horizontal="center" vertical="center" shrinkToFit="1"/>
    </xf>
    <xf numFmtId="38" fontId="9" fillId="3" borderId="66" xfId="81" applyFont="1" applyFill="1" applyBorder="1" applyAlignment="1">
      <alignment vertical="center" shrinkToFit="1"/>
    </xf>
    <xf numFmtId="38" fontId="9" fillId="3" borderId="36" xfId="81" applyFont="1" applyFill="1" applyBorder="1" applyAlignment="1">
      <alignment vertical="center" shrinkToFit="1"/>
    </xf>
    <xf numFmtId="38" fontId="9" fillId="3" borderId="69" xfId="81" applyFont="1" applyFill="1" applyBorder="1" applyAlignment="1">
      <alignment vertical="center" shrinkToFit="1"/>
    </xf>
    <xf numFmtId="0" fontId="3" fillId="0" borderId="47" xfId="82" applyFont="1" applyFill="1" applyBorder="1" applyAlignment="1">
      <alignment horizontal="center" vertical="center" shrinkToFit="1"/>
    </xf>
    <xf numFmtId="0" fontId="3" fillId="0" borderId="78" xfId="82" applyFont="1" applyFill="1" applyBorder="1" applyAlignment="1">
      <alignment horizontal="center" vertical="center" shrinkToFit="1"/>
    </xf>
    <xf numFmtId="38" fontId="9" fillId="3" borderId="67" xfId="81" applyFont="1" applyFill="1" applyBorder="1" applyAlignment="1">
      <alignment vertical="center" shrinkToFit="1"/>
    </xf>
    <xf numFmtId="38" fontId="9" fillId="3" borderId="38" xfId="81" applyFont="1" applyFill="1" applyBorder="1" applyAlignment="1">
      <alignment vertical="center" shrinkToFit="1"/>
    </xf>
    <xf numFmtId="38" fontId="9" fillId="3" borderId="68" xfId="81" applyFont="1" applyFill="1" applyBorder="1" applyAlignment="1">
      <alignment vertical="center" shrinkToFit="1"/>
    </xf>
    <xf numFmtId="0" fontId="3" fillId="0" borderId="5" xfId="82" applyFont="1" applyFill="1" applyBorder="1" applyAlignment="1">
      <alignment horizontal="left" vertical="center"/>
    </xf>
    <xf numFmtId="0" fontId="3" fillId="0" borderId="4" xfId="82" applyFont="1" applyFill="1" applyBorder="1" applyAlignment="1">
      <alignment horizontal="center" vertical="center" shrinkToFit="1"/>
    </xf>
    <xf numFmtId="0" fontId="3" fillId="0" borderId="72" xfId="82" applyFont="1" applyFill="1" applyBorder="1" applyAlignment="1">
      <alignment horizontal="center" vertical="center" shrinkToFit="1"/>
    </xf>
    <xf numFmtId="9" fontId="9" fillId="3" borderId="56" xfId="80" applyFont="1" applyFill="1" applyBorder="1" applyAlignment="1">
      <alignment vertical="center" shrinkToFit="1"/>
    </xf>
    <xf numFmtId="9" fontId="9" fillId="3" borderId="19" xfId="80" applyFont="1" applyFill="1" applyBorder="1" applyAlignment="1">
      <alignment vertical="center" shrinkToFit="1"/>
    </xf>
    <xf numFmtId="9" fontId="9" fillId="3" borderId="63" xfId="80" applyFont="1" applyFill="1" applyBorder="1" applyAlignment="1">
      <alignment vertical="center" shrinkToFit="1"/>
    </xf>
    <xf numFmtId="0" fontId="3" fillId="0" borderId="41" xfId="82" applyFont="1" applyBorder="1" applyAlignment="1">
      <alignment vertical="center"/>
    </xf>
    <xf numFmtId="0" fontId="3" fillId="0" borderId="79" xfId="82" applyFont="1" applyBorder="1" applyAlignment="1">
      <alignment vertical="center"/>
    </xf>
    <xf numFmtId="10" fontId="9" fillId="3" borderId="70" xfId="80" applyNumberFormat="1" applyFont="1" applyFill="1" applyBorder="1" applyAlignment="1">
      <alignment horizontal="right" vertical="center" shrinkToFit="1"/>
    </xf>
    <xf numFmtId="10" fontId="9" fillId="3" borderId="42" xfId="80" applyNumberFormat="1" applyFont="1" applyFill="1" applyBorder="1" applyAlignment="1">
      <alignment horizontal="right" vertical="center" shrinkToFit="1"/>
    </xf>
    <xf numFmtId="10" fontId="9" fillId="3" borderId="71" xfId="80" applyNumberFormat="1" applyFont="1" applyFill="1" applyBorder="1" applyAlignment="1">
      <alignment horizontal="right" vertical="center" shrinkToFit="1"/>
    </xf>
    <xf numFmtId="0" fontId="9" fillId="0" borderId="77" xfId="82" applyFont="1" applyFill="1" applyBorder="1" applyAlignment="1">
      <alignment horizontal="centerContinuous" vertical="center"/>
    </xf>
    <xf numFmtId="0" fontId="9" fillId="0" borderId="73" xfId="82" applyFont="1" applyFill="1" applyBorder="1" applyAlignment="1">
      <alignment horizontal="centerContinuous" vertical="center"/>
    </xf>
    <xf numFmtId="0" fontId="9" fillId="0" borderId="77" xfId="82" applyFont="1" applyBorder="1" applyAlignment="1">
      <alignment horizontal="center" vertical="center"/>
    </xf>
    <xf numFmtId="0" fontId="9" fillId="0" borderId="49" xfId="82" applyFont="1" applyBorder="1">
      <alignment vertical="center"/>
    </xf>
    <xf numFmtId="0" fontId="9" fillId="0" borderId="75" xfId="82" applyFont="1" applyBorder="1" applyAlignment="1">
      <alignment horizontal="center" vertical="center"/>
    </xf>
    <xf numFmtId="0" fontId="9" fillId="0" borderId="124" xfId="82" applyFont="1" applyBorder="1">
      <alignment vertical="center"/>
    </xf>
    <xf numFmtId="0" fontId="9" fillId="0" borderId="78" xfId="82" applyFont="1" applyFill="1" applyBorder="1" applyAlignment="1">
      <alignment horizontal="center" vertical="center"/>
    </xf>
    <xf numFmtId="0" fontId="9" fillId="0" borderId="40" xfId="82" applyFont="1" applyBorder="1" applyAlignment="1">
      <alignment vertical="center" shrinkToFit="1"/>
    </xf>
    <xf numFmtId="0" fontId="9" fillId="0" borderId="79" xfId="82" applyFont="1" applyBorder="1" applyAlignment="1">
      <alignment horizontal="center" vertical="center" shrinkToFit="1"/>
    </xf>
    <xf numFmtId="10" fontId="9" fillId="0" borderId="79" xfId="82" applyNumberFormat="1" applyFont="1" applyBorder="1" applyAlignment="1">
      <alignment vertical="center" shrinkToFit="1"/>
    </xf>
    <xf numFmtId="0" fontId="16" fillId="0" borderId="103" xfId="0" applyFont="1" applyFill="1" applyBorder="1" applyAlignment="1">
      <alignment horizontal="center" vertical="center" shrinkToFit="1"/>
    </xf>
    <xf numFmtId="49" fontId="3" fillId="0" borderId="98" xfId="0" applyNumberFormat="1" applyFont="1" applyFill="1" applyBorder="1" applyAlignment="1">
      <alignment horizontal="center" vertical="center" shrinkToFit="1"/>
    </xf>
    <xf numFmtId="179" fontId="3" fillId="0" borderId="98" xfId="0" applyNumberFormat="1" applyFont="1" applyFill="1" applyBorder="1" applyAlignment="1">
      <alignment horizontal="center" vertical="center" wrapText="1" shrinkToFit="1"/>
    </xf>
    <xf numFmtId="182" fontId="3" fillId="0" borderId="98" xfId="0" applyNumberFormat="1" applyFont="1" applyFill="1" applyBorder="1" applyAlignment="1">
      <alignment horizontal="center" vertical="center" wrapText="1" shrinkToFit="1"/>
    </xf>
    <xf numFmtId="182" fontId="3" fillId="0" borderId="98" xfId="0" applyNumberFormat="1" applyFont="1" applyFill="1" applyBorder="1" applyAlignment="1">
      <alignment horizontal="center" vertical="center" shrinkToFit="1"/>
    </xf>
    <xf numFmtId="183" fontId="3" fillId="0" borderId="98" xfId="0" applyNumberFormat="1" applyFont="1" applyFill="1" applyBorder="1" applyAlignment="1">
      <alignment horizontal="center" vertical="center" shrinkToFit="1"/>
    </xf>
    <xf numFmtId="178" fontId="3" fillId="0" borderId="98" xfId="0" applyNumberFormat="1" applyFont="1" applyFill="1" applyBorder="1" applyAlignment="1">
      <alignment horizontal="center" vertical="center" wrapText="1" shrinkToFit="1"/>
    </xf>
    <xf numFmtId="0" fontId="3" fillId="0" borderId="138" xfId="0" applyFont="1" applyBorder="1">
      <alignment vertical="center"/>
    </xf>
    <xf numFmtId="0" fontId="3" fillId="3" borderId="95" xfId="0" applyFont="1" applyFill="1" applyBorder="1">
      <alignment vertical="center"/>
    </xf>
    <xf numFmtId="0" fontId="3" fillId="3" borderId="3" xfId="0" applyFont="1" applyFill="1" applyBorder="1">
      <alignment vertical="center"/>
    </xf>
    <xf numFmtId="14" fontId="3" fillId="3" borderId="3" xfId="0" applyNumberFormat="1" applyFont="1" applyFill="1" applyBorder="1">
      <alignment vertical="center"/>
    </xf>
    <xf numFmtId="38" fontId="3" fillId="3" borderId="3" xfId="81" applyFont="1" applyFill="1" applyBorder="1">
      <alignment vertical="center"/>
    </xf>
    <xf numFmtId="40" fontId="3" fillId="3" borderId="3" xfId="81" applyNumberFormat="1" applyFont="1" applyFill="1" applyBorder="1">
      <alignment vertical="center"/>
    </xf>
    <xf numFmtId="0" fontId="3" fillId="3" borderId="13" xfId="0" applyFont="1" applyFill="1" applyBorder="1">
      <alignment vertical="center"/>
    </xf>
    <xf numFmtId="0" fontId="3" fillId="3" borderId="96" xfId="0" applyFont="1" applyFill="1" applyBorder="1">
      <alignment vertical="center"/>
    </xf>
    <xf numFmtId="14" fontId="3" fillId="3" borderId="1" xfId="0" applyNumberFormat="1" applyFont="1" applyFill="1" applyBorder="1">
      <alignment vertical="center"/>
    </xf>
    <xf numFmtId="38" fontId="3" fillId="3" borderId="1" xfId="81" applyFont="1" applyFill="1" applyBorder="1">
      <alignment vertical="center"/>
    </xf>
    <xf numFmtId="0" fontId="3" fillId="3" borderId="16" xfId="0" applyFont="1" applyFill="1" applyBorder="1">
      <alignment vertical="center"/>
    </xf>
    <xf numFmtId="14" fontId="3" fillId="3" borderId="84" xfId="0" applyNumberFormat="1" applyFont="1" applyFill="1" applyBorder="1">
      <alignment vertical="center"/>
    </xf>
    <xf numFmtId="38" fontId="3" fillId="3" borderId="84" xfId="81" applyFont="1" applyFill="1" applyBorder="1">
      <alignment vertical="center"/>
    </xf>
    <xf numFmtId="0" fontId="3" fillId="3" borderId="86" xfId="0" applyFont="1" applyFill="1" applyBorder="1">
      <alignment vertical="center"/>
    </xf>
    <xf numFmtId="0" fontId="11" fillId="0" borderId="0" xfId="0" applyFont="1">
      <alignment vertical="center"/>
    </xf>
    <xf numFmtId="0" fontId="3" fillId="0" borderId="40" xfId="82" applyFont="1" applyBorder="1" applyAlignment="1">
      <alignment vertical="center"/>
    </xf>
    <xf numFmtId="0" fontId="13" fillId="0" borderId="0" xfId="82" applyFont="1">
      <alignment vertical="center"/>
    </xf>
    <xf numFmtId="10" fontId="9" fillId="0" borderId="103" xfId="80" applyNumberFormat="1" applyFont="1" applyBorder="1">
      <alignment vertical="center"/>
    </xf>
    <xf numFmtId="10" fontId="9" fillId="0" borderId="98" xfId="80" applyNumberFormat="1" applyFont="1" applyBorder="1">
      <alignment vertical="center"/>
    </xf>
    <xf numFmtId="10" fontId="9" fillId="0" borderId="99" xfId="80" applyNumberFormat="1" applyFont="1" applyBorder="1">
      <alignment vertical="center"/>
    </xf>
    <xf numFmtId="0" fontId="16" fillId="0" borderId="0" xfId="82" applyFont="1" applyFill="1" applyBorder="1" applyAlignment="1">
      <alignment vertical="center"/>
    </xf>
    <xf numFmtId="10" fontId="9" fillId="0" borderId="121" xfId="81" applyNumberFormat="1" applyFont="1" applyFill="1" applyBorder="1">
      <alignment vertical="center"/>
    </xf>
    <xf numFmtId="10" fontId="9" fillId="0" borderId="29" xfId="81" applyNumberFormat="1" applyFont="1" applyFill="1" applyBorder="1">
      <alignment vertical="center"/>
    </xf>
    <xf numFmtId="10" fontId="9" fillId="0" borderId="115" xfId="81" applyNumberFormat="1" applyFont="1" applyFill="1" applyBorder="1">
      <alignment vertical="center"/>
    </xf>
    <xf numFmtId="10" fontId="9" fillId="3" borderId="132" xfId="80" applyNumberFormat="1" applyFont="1" applyFill="1" applyBorder="1">
      <alignment vertical="center"/>
    </xf>
    <xf numFmtId="10" fontId="9" fillId="3" borderId="133" xfId="80" applyNumberFormat="1" applyFont="1" applyFill="1" applyBorder="1">
      <alignment vertical="center"/>
    </xf>
    <xf numFmtId="10" fontId="9" fillId="3" borderId="133" xfId="80" applyNumberFormat="1" applyFont="1" applyFill="1" applyBorder="1" applyAlignment="1">
      <alignment vertical="center"/>
    </xf>
    <xf numFmtId="10" fontId="9" fillId="3" borderId="134" xfId="80" applyNumberFormat="1" applyFont="1" applyFill="1" applyBorder="1" applyAlignment="1">
      <alignment vertical="center"/>
    </xf>
    <xf numFmtId="10" fontId="9" fillId="3" borderId="135" xfId="80" applyNumberFormat="1" applyFont="1" applyFill="1" applyBorder="1">
      <alignment vertical="center"/>
    </xf>
    <xf numFmtId="10" fontId="9" fillId="3" borderId="9" xfId="80" applyNumberFormat="1" applyFont="1" applyFill="1" applyBorder="1">
      <alignment vertical="center"/>
    </xf>
    <xf numFmtId="10" fontId="9" fillId="3" borderId="9" xfId="80" applyNumberFormat="1" applyFont="1" applyFill="1" applyBorder="1" applyAlignment="1">
      <alignment vertical="center"/>
    </xf>
    <xf numFmtId="10" fontId="9" fillId="3" borderId="29" xfId="80" applyNumberFormat="1" applyFont="1" applyFill="1" applyBorder="1" applyAlignment="1">
      <alignment vertical="center"/>
    </xf>
    <xf numFmtId="10" fontId="9" fillId="3" borderId="29" xfId="80" applyNumberFormat="1" applyFont="1" applyFill="1" applyBorder="1">
      <alignment vertical="center"/>
    </xf>
    <xf numFmtId="10" fontId="9" fillId="3" borderId="137" xfId="80" applyNumberFormat="1" applyFont="1" applyFill="1" applyBorder="1">
      <alignment vertical="center"/>
    </xf>
    <xf numFmtId="10" fontId="9" fillId="3" borderId="10" xfId="80" applyNumberFormat="1" applyFont="1" applyFill="1" applyBorder="1">
      <alignment vertical="center"/>
    </xf>
    <xf numFmtId="10" fontId="9" fillId="3" borderId="115" xfId="80" applyNumberFormat="1" applyFont="1" applyFill="1" applyBorder="1">
      <alignment vertical="center"/>
    </xf>
    <xf numFmtId="10" fontId="9" fillId="3" borderId="52" xfId="80" applyNumberFormat="1" applyFont="1" applyFill="1" applyBorder="1" applyAlignment="1">
      <alignment vertical="center" shrinkToFit="1"/>
    </xf>
    <xf numFmtId="10" fontId="9" fillId="3" borderId="128" xfId="80" applyNumberFormat="1" applyFont="1" applyFill="1" applyBorder="1" applyAlignment="1">
      <alignment vertical="center" shrinkToFit="1"/>
    </xf>
    <xf numFmtId="10" fontId="9" fillId="3" borderId="90" xfId="80" applyNumberFormat="1" applyFont="1" applyFill="1" applyBorder="1" applyAlignment="1">
      <alignment vertical="center" shrinkToFit="1"/>
    </xf>
    <xf numFmtId="10" fontId="9" fillId="3" borderId="49" xfId="80" applyNumberFormat="1" applyFont="1" applyFill="1" applyBorder="1" applyAlignment="1">
      <alignment vertical="center" shrinkToFit="1"/>
    </xf>
    <xf numFmtId="10" fontId="9" fillId="3" borderId="12" xfId="80" applyNumberFormat="1" applyFont="1" applyFill="1" applyBorder="1" applyAlignment="1">
      <alignment vertical="center" shrinkToFit="1"/>
    </xf>
    <xf numFmtId="10" fontId="9" fillId="3" borderId="29" xfId="80" applyNumberFormat="1" applyFont="1" applyFill="1" applyBorder="1" applyAlignment="1">
      <alignment vertical="center" shrinkToFit="1"/>
    </xf>
    <xf numFmtId="10" fontId="9" fillId="3" borderId="124" xfId="80" applyNumberFormat="1" applyFont="1" applyFill="1" applyBorder="1" applyAlignment="1">
      <alignment vertical="center" shrinkToFit="1"/>
    </xf>
    <xf numFmtId="10" fontId="9" fillId="3" borderId="39" xfId="80" applyNumberFormat="1" applyFont="1" applyFill="1" applyBorder="1" applyAlignment="1">
      <alignment vertical="center" shrinkToFit="1"/>
    </xf>
    <xf numFmtId="10" fontId="9" fillId="3" borderId="115" xfId="80" applyNumberFormat="1" applyFont="1" applyFill="1" applyBorder="1" applyAlignment="1">
      <alignment vertical="center" shrinkToFit="1"/>
    </xf>
    <xf numFmtId="10" fontId="11" fillId="3" borderId="14" xfId="80" applyNumberFormat="1" applyFont="1" applyFill="1" applyBorder="1" applyAlignment="1">
      <alignment vertical="center" shrinkToFit="1"/>
    </xf>
    <xf numFmtId="10" fontId="11" fillId="3" borderId="4" xfId="80" applyNumberFormat="1" applyFont="1" applyFill="1" applyBorder="1" applyAlignment="1">
      <alignment vertical="center" shrinkToFit="1"/>
    </xf>
    <xf numFmtId="10" fontId="11" fillId="3" borderId="140" xfId="80" applyNumberFormat="1" applyFont="1" applyFill="1" applyBorder="1" applyAlignment="1">
      <alignment vertical="center" shrinkToFit="1"/>
    </xf>
    <xf numFmtId="10" fontId="11" fillId="3" borderId="7" xfId="80" applyNumberFormat="1" applyFont="1" applyFill="1" applyBorder="1" applyAlignment="1">
      <alignment vertical="center" shrinkToFit="1"/>
    </xf>
    <xf numFmtId="10" fontId="11" fillId="3" borderId="141" xfId="80" applyNumberFormat="1" applyFont="1" applyFill="1" applyBorder="1" applyAlignment="1">
      <alignment vertical="center" shrinkToFit="1"/>
    </xf>
    <xf numFmtId="10" fontId="11" fillId="3" borderId="112" xfId="80" applyNumberFormat="1" applyFont="1" applyFill="1" applyBorder="1" applyAlignment="1">
      <alignment vertical="center" shrinkToFit="1"/>
    </xf>
    <xf numFmtId="0" fontId="17" fillId="0" borderId="21" xfId="82" applyFont="1" applyBorder="1" applyAlignment="1">
      <alignment horizontal="center" vertical="center" shrinkToFit="1"/>
    </xf>
    <xf numFmtId="10" fontId="9" fillId="3" borderId="111" xfId="80" applyNumberFormat="1" applyFont="1" applyFill="1" applyBorder="1" applyAlignment="1">
      <alignment vertical="center" shrinkToFit="1"/>
    </xf>
    <xf numFmtId="10" fontId="9" fillId="3" borderId="17" xfId="80" applyNumberFormat="1" applyFont="1" applyFill="1" applyBorder="1" applyAlignment="1">
      <alignment vertical="center" shrinkToFit="1"/>
    </xf>
    <xf numFmtId="10" fontId="9" fillId="3" borderId="21" xfId="80" applyNumberFormat="1" applyFont="1" applyFill="1" applyBorder="1" applyAlignment="1">
      <alignment vertical="center" shrinkToFit="1"/>
    </xf>
    <xf numFmtId="10" fontId="9" fillId="3" borderId="26" xfId="80" applyNumberFormat="1" applyFont="1" applyFill="1" applyBorder="1" applyAlignment="1">
      <alignment vertical="center" shrinkToFit="1"/>
    </xf>
    <xf numFmtId="10" fontId="9" fillId="3" borderId="30" xfId="80" applyNumberFormat="1" applyFont="1" applyFill="1" applyBorder="1" applyAlignment="1">
      <alignment vertical="center" shrinkToFit="1"/>
    </xf>
    <xf numFmtId="10" fontId="9" fillId="3" borderId="33" xfId="80" applyNumberFormat="1" applyFont="1" applyFill="1" applyBorder="1" applyAlignment="1">
      <alignment vertical="center" shrinkToFit="1"/>
    </xf>
    <xf numFmtId="0" fontId="17" fillId="0" borderId="0" xfId="82" applyFont="1" applyBorder="1" applyAlignment="1">
      <alignment horizontal="center" vertical="center" shrinkToFit="1"/>
    </xf>
    <xf numFmtId="10" fontId="9" fillId="3" borderId="110" xfId="80" applyNumberFormat="1" applyFont="1" applyFill="1" applyBorder="1" applyAlignment="1">
      <alignment vertical="center" shrinkToFit="1"/>
    </xf>
    <xf numFmtId="10" fontId="9" fillId="3" borderId="18" xfId="80" applyNumberFormat="1" applyFont="1" applyFill="1" applyBorder="1" applyAlignment="1">
      <alignment vertical="center" shrinkToFit="1"/>
    </xf>
    <xf numFmtId="10" fontId="9" fillId="3" borderId="22" xfId="80" applyNumberFormat="1" applyFont="1" applyFill="1" applyBorder="1" applyAlignment="1">
      <alignment vertical="center" shrinkToFit="1"/>
    </xf>
    <xf numFmtId="10" fontId="9" fillId="3" borderId="27" xfId="80" applyNumberFormat="1" applyFont="1" applyFill="1" applyBorder="1" applyAlignment="1">
      <alignment vertical="center" shrinkToFit="1"/>
    </xf>
    <xf numFmtId="10" fontId="9" fillId="3" borderId="31" xfId="80" applyNumberFormat="1" applyFont="1" applyFill="1" applyBorder="1" applyAlignment="1">
      <alignment vertical="center" shrinkToFit="1"/>
    </xf>
    <xf numFmtId="10" fontId="9" fillId="3" borderId="34" xfId="80" applyNumberFormat="1" applyFont="1" applyFill="1" applyBorder="1" applyAlignment="1">
      <alignment vertical="center" shrinkToFit="1"/>
    </xf>
    <xf numFmtId="0" fontId="17" fillId="0" borderId="143" xfId="82" applyFont="1" applyBorder="1" applyAlignment="1">
      <alignment horizontal="center" vertical="center" shrinkToFit="1"/>
    </xf>
    <xf numFmtId="0" fontId="17" fillId="0" borderId="144" xfId="82" applyFont="1" applyBorder="1" applyAlignment="1">
      <alignment horizontal="center" vertical="center" shrinkToFit="1"/>
    </xf>
    <xf numFmtId="10" fontId="9" fillId="3" borderId="145" xfId="80" applyNumberFormat="1" applyFont="1" applyFill="1" applyBorder="1" applyAlignment="1">
      <alignment vertical="center" shrinkToFit="1"/>
    </xf>
    <xf numFmtId="10" fontId="9" fillId="3" borderId="146" xfId="80" applyNumberFormat="1" applyFont="1" applyFill="1" applyBorder="1" applyAlignment="1">
      <alignment vertical="center" shrinkToFit="1"/>
    </xf>
    <xf numFmtId="10" fontId="9" fillId="3" borderId="147" xfId="80" applyNumberFormat="1" applyFont="1" applyFill="1" applyBorder="1" applyAlignment="1">
      <alignment vertical="center" shrinkToFit="1"/>
    </xf>
    <xf numFmtId="10" fontId="9" fillId="3" borderId="148" xfId="80" applyNumberFormat="1" applyFont="1" applyFill="1" applyBorder="1" applyAlignment="1">
      <alignment vertical="center" shrinkToFit="1"/>
    </xf>
    <xf numFmtId="10" fontId="9" fillId="3" borderId="149" xfId="80" applyNumberFormat="1" applyFont="1" applyFill="1" applyBorder="1" applyAlignment="1">
      <alignment vertical="center" shrinkToFit="1"/>
    </xf>
    <xf numFmtId="10" fontId="9" fillId="3" borderId="144" xfId="80" applyNumberFormat="1" applyFont="1" applyFill="1" applyBorder="1" applyAlignment="1">
      <alignment vertical="center" shrinkToFit="1"/>
    </xf>
    <xf numFmtId="10" fontId="9" fillId="3" borderId="25" xfId="80" applyNumberFormat="1" applyFont="1" applyFill="1" applyBorder="1" applyAlignment="1">
      <alignment vertical="center" shrinkToFit="1"/>
    </xf>
    <xf numFmtId="10" fontId="9" fillId="3" borderId="150" xfId="80" applyNumberFormat="1" applyFont="1" applyFill="1" applyBorder="1" applyAlignment="1">
      <alignment vertical="center" shrinkToFit="1"/>
    </xf>
    <xf numFmtId="10" fontId="9" fillId="3" borderId="120" xfId="80" applyNumberFormat="1" applyFont="1" applyFill="1" applyBorder="1" applyAlignment="1">
      <alignment vertical="center" shrinkToFit="1"/>
    </xf>
    <xf numFmtId="10" fontId="9" fillId="3" borderId="151" xfId="80" applyNumberFormat="1" applyFont="1" applyFill="1" applyBorder="1" applyAlignment="1">
      <alignment vertical="center" shrinkToFit="1"/>
    </xf>
    <xf numFmtId="10" fontId="9" fillId="3" borderId="152" xfId="80" applyNumberFormat="1" applyFont="1" applyFill="1" applyBorder="1" applyAlignment="1">
      <alignment vertical="center" shrinkToFit="1"/>
    </xf>
    <xf numFmtId="10" fontId="9" fillId="3" borderId="153" xfId="80" applyNumberFormat="1" applyFont="1" applyFill="1" applyBorder="1" applyAlignment="1">
      <alignment vertical="center" shrinkToFit="1"/>
    </xf>
    <xf numFmtId="10" fontId="11" fillId="3" borderId="81" xfId="80" applyNumberFormat="1" applyFont="1" applyFill="1" applyBorder="1" applyAlignment="1">
      <alignment vertical="center" shrinkToFit="1"/>
    </xf>
    <xf numFmtId="10" fontId="11" fillId="3" borderId="1" xfId="80" applyNumberFormat="1" applyFont="1" applyFill="1" applyBorder="1" applyAlignment="1">
      <alignment vertical="center" shrinkToFit="1"/>
    </xf>
    <xf numFmtId="10" fontId="11" fillId="3" borderId="2" xfId="80" applyNumberFormat="1" applyFont="1" applyFill="1" applyBorder="1" applyAlignment="1">
      <alignment vertical="center" shrinkToFit="1"/>
    </xf>
    <xf numFmtId="10" fontId="11" fillId="3" borderId="9" xfId="80" applyNumberFormat="1" applyFont="1" applyFill="1" applyBorder="1" applyAlignment="1">
      <alignment vertical="center" shrinkToFit="1"/>
    </xf>
    <xf numFmtId="10" fontId="11" fillId="3" borderId="154" xfId="80" applyNumberFormat="1" applyFont="1" applyFill="1" applyBorder="1" applyAlignment="1">
      <alignment vertical="center" shrinkToFit="1"/>
    </xf>
    <xf numFmtId="10" fontId="11" fillId="3" borderId="139" xfId="80" applyNumberFormat="1" applyFont="1" applyFill="1" applyBorder="1" applyAlignment="1">
      <alignment vertical="center" shrinkToFit="1"/>
    </xf>
    <xf numFmtId="184" fontId="9" fillId="3" borderId="155" xfId="81" applyNumberFormat="1" applyFont="1" applyFill="1" applyBorder="1" applyAlignment="1">
      <alignment horizontal="right" vertical="center" shrinkToFit="1"/>
    </xf>
    <xf numFmtId="184" fontId="9" fillId="3" borderId="26" xfId="81" applyNumberFormat="1" applyFont="1" applyFill="1" applyBorder="1" applyAlignment="1">
      <alignment horizontal="right" vertical="center" shrinkToFit="1"/>
    </xf>
    <xf numFmtId="184" fontId="9" fillId="3" borderId="156" xfId="81" applyNumberFormat="1" applyFont="1" applyFill="1" applyBorder="1" applyAlignment="1">
      <alignment horizontal="right" vertical="center" shrinkToFit="1"/>
    </xf>
    <xf numFmtId="38" fontId="9" fillId="3" borderId="157" xfId="81" applyFont="1" applyFill="1" applyBorder="1" applyAlignment="1">
      <alignment vertical="center" shrinkToFit="1"/>
    </xf>
    <xf numFmtId="38" fontId="9" fillId="3" borderId="156" xfId="81" applyFont="1" applyFill="1" applyBorder="1" applyAlignment="1">
      <alignment vertical="center" shrinkToFit="1"/>
    </xf>
    <xf numFmtId="9" fontId="9" fillId="3" borderId="17" xfId="80" applyFont="1" applyFill="1" applyBorder="1" applyAlignment="1">
      <alignment vertical="center" shrinkToFit="1"/>
    </xf>
    <xf numFmtId="10" fontId="9" fillId="3" borderId="158" xfId="80" applyNumberFormat="1" applyFont="1" applyFill="1" applyBorder="1" applyAlignment="1">
      <alignment horizontal="right" vertical="center" shrinkToFit="1"/>
    </xf>
    <xf numFmtId="184" fontId="9" fillId="3" borderId="159" xfId="81" applyNumberFormat="1" applyFont="1" applyFill="1" applyBorder="1" applyAlignment="1">
      <alignment horizontal="right" vertical="center" shrinkToFit="1"/>
    </xf>
    <xf numFmtId="184" fontId="9" fillId="3" borderId="27" xfId="81" applyNumberFormat="1" applyFont="1" applyFill="1" applyBorder="1" applyAlignment="1">
      <alignment horizontal="right" vertical="center" shrinkToFit="1"/>
    </xf>
    <xf numFmtId="184" fontId="9" fillId="3" borderId="160" xfId="81" applyNumberFormat="1" applyFont="1" applyFill="1" applyBorder="1" applyAlignment="1">
      <alignment horizontal="right" vertical="center" shrinkToFit="1"/>
    </xf>
    <xf numFmtId="38" fontId="9" fillId="3" borderId="161" xfId="81" applyFont="1" applyFill="1" applyBorder="1" applyAlignment="1">
      <alignment vertical="center" shrinkToFit="1"/>
    </xf>
    <xf numFmtId="38" fontId="9" fillId="3" borderId="160" xfId="81" applyFont="1" applyFill="1" applyBorder="1" applyAlignment="1">
      <alignment vertical="center" shrinkToFit="1"/>
    </xf>
    <xf numFmtId="9" fontId="9" fillId="3" borderId="18" xfId="80" applyFont="1" applyFill="1" applyBorder="1" applyAlignment="1">
      <alignment vertical="center" shrinkToFit="1"/>
    </xf>
    <xf numFmtId="10" fontId="9" fillId="3" borderId="162" xfId="80" applyNumberFormat="1" applyFont="1" applyFill="1" applyBorder="1" applyAlignment="1">
      <alignment horizontal="right" vertical="center" shrinkToFit="1"/>
    </xf>
    <xf numFmtId="184" fontId="9" fillId="3" borderId="163" xfId="81" applyNumberFormat="1" applyFont="1" applyFill="1" applyBorder="1" applyAlignment="1">
      <alignment horizontal="right" vertical="center" shrinkToFit="1"/>
    </xf>
    <xf numFmtId="184" fontId="9" fillId="3" borderId="164" xfId="81" applyNumberFormat="1" applyFont="1" applyFill="1" applyBorder="1" applyAlignment="1">
      <alignment horizontal="right" vertical="center" shrinkToFit="1"/>
    </xf>
    <xf numFmtId="184" fontId="9" fillId="3" borderId="25" xfId="81" applyNumberFormat="1" applyFont="1" applyFill="1" applyBorder="1" applyAlignment="1">
      <alignment horizontal="right" vertical="center" shrinkToFit="1"/>
    </xf>
    <xf numFmtId="184" fontId="9" fillId="3" borderId="150" xfId="81" applyNumberFormat="1" applyFont="1" applyFill="1" applyBorder="1" applyAlignment="1">
      <alignment horizontal="right" vertical="center" shrinkToFit="1"/>
    </xf>
    <xf numFmtId="184" fontId="9" fillId="3" borderId="165" xfId="81" applyNumberFormat="1" applyFont="1" applyFill="1" applyBorder="1" applyAlignment="1">
      <alignment horizontal="right" vertical="center" shrinkToFit="1"/>
    </xf>
    <xf numFmtId="184" fontId="9" fillId="3" borderId="166" xfId="81" applyNumberFormat="1" applyFont="1" applyFill="1" applyBorder="1" applyAlignment="1">
      <alignment horizontal="right" vertical="center" shrinkToFit="1"/>
    </xf>
    <xf numFmtId="38" fontId="9" fillId="3" borderId="167" xfId="81" applyFont="1" applyFill="1" applyBorder="1" applyAlignment="1">
      <alignment vertical="center" shrinkToFit="1"/>
    </xf>
    <xf numFmtId="38" fontId="9" fillId="3" borderId="168" xfId="81" applyFont="1" applyFill="1" applyBorder="1" applyAlignment="1">
      <alignment vertical="center" shrinkToFit="1"/>
    </xf>
    <xf numFmtId="38" fontId="9" fillId="3" borderId="165" xfId="81" applyFont="1" applyFill="1" applyBorder="1" applyAlignment="1">
      <alignment vertical="center" shrinkToFit="1"/>
    </xf>
    <xf numFmtId="38" fontId="9" fillId="3" borderId="166" xfId="81" applyFont="1" applyFill="1" applyBorder="1" applyAlignment="1">
      <alignment vertical="center" shrinkToFit="1"/>
    </xf>
    <xf numFmtId="9" fontId="9" fillId="3" borderId="147" xfId="80" applyFont="1" applyFill="1" applyBorder="1" applyAlignment="1">
      <alignment vertical="center" shrinkToFit="1"/>
    </xf>
    <xf numFmtId="9" fontId="9" fillId="3" borderId="148" xfId="80" applyFont="1" applyFill="1" applyBorder="1" applyAlignment="1">
      <alignment vertical="center" shrinkToFit="1"/>
    </xf>
    <xf numFmtId="10" fontId="9" fillId="3" borderId="169" xfId="80" applyNumberFormat="1" applyFont="1" applyFill="1" applyBorder="1" applyAlignment="1">
      <alignment horizontal="right" vertical="center" shrinkToFit="1"/>
    </xf>
    <xf numFmtId="10" fontId="9" fillId="3" borderId="170" xfId="80" applyNumberFormat="1" applyFont="1" applyFill="1" applyBorder="1" applyAlignment="1">
      <alignment horizontal="right" vertical="center" shrinkToFit="1"/>
    </xf>
    <xf numFmtId="0" fontId="3" fillId="0" borderId="103" xfId="0" applyFont="1" applyBorder="1">
      <alignment vertical="center"/>
    </xf>
    <xf numFmtId="10" fontId="3" fillId="3" borderId="103" xfId="80" applyNumberFormat="1" applyFont="1" applyFill="1" applyBorder="1">
      <alignment vertical="center"/>
    </xf>
    <xf numFmtId="10" fontId="3" fillId="3" borderId="98" xfId="80" applyNumberFormat="1" applyFont="1" applyFill="1" applyBorder="1">
      <alignment vertical="center"/>
    </xf>
    <xf numFmtId="10" fontId="3" fillId="3" borderId="99" xfId="80" applyNumberFormat="1" applyFont="1" applyFill="1" applyBorder="1">
      <alignment vertical="center"/>
    </xf>
    <xf numFmtId="0" fontId="3" fillId="0" borderId="143" xfId="0" applyFont="1" applyBorder="1">
      <alignment vertical="center"/>
    </xf>
    <xf numFmtId="10" fontId="3" fillId="3" borderId="123" xfId="80" applyNumberFormat="1" applyFont="1" applyFill="1" applyBorder="1">
      <alignment vertical="center"/>
    </xf>
    <xf numFmtId="10" fontId="3" fillId="3" borderId="171" xfId="80" applyNumberFormat="1" applyFont="1" applyFill="1" applyBorder="1">
      <alignment vertical="center"/>
    </xf>
    <xf numFmtId="10" fontId="3" fillId="3" borderId="172" xfId="80" applyNumberFormat="1" applyFont="1" applyFill="1" applyBorder="1">
      <alignment vertical="center"/>
    </xf>
    <xf numFmtId="10" fontId="9" fillId="3" borderId="6" xfId="81" applyNumberFormat="1" applyFont="1" applyFill="1" applyBorder="1" applyAlignment="1">
      <alignment vertical="center" shrinkToFit="1"/>
    </xf>
    <xf numFmtId="10" fontId="9" fillId="3" borderId="143" xfId="81" applyNumberFormat="1" applyFont="1" applyFill="1" applyBorder="1" applyAlignment="1">
      <alignment vertical="center" shrinkToFit="1"/>
    </xf>
    <xf numFmtId="10" fontId="9" fillId="3" borderId="172" xfId="81" applyNumberFormat="1" applyFont="1" applyFill="1" applyBorder="1" applyAlignment="1">
      <alignment vertical="center" shrinkToFit="1"/>
    </xf>
    <xf numFmtId="10" fontId="9" fillId="0" borderId="73" xfId="82" applyNumberFormat="1" applyFont="1" applyBorder="1">
      <alignment vertical="center"/>
    </xf>
    <xf numFmtId="0" fontId="9" fillId="0" borderId="53" xfId="82" applyFont="1" applyBorder="1">
      <alignment vertical="center"/>
    </xf>
    <xf numFmtId="0" fontId="9" fillId="0" borderId="0" xfId="82" applyFont="1" applyBorder="1" applyAlignment="1">
      <alignment horizontal="center" vertical="center" textRotation="255"/>
    </xf>
    <xf numFmtId="0" fontId="16" fillId="0" borderId="0" xfId="82" applyFont="1" applyBorder="1">
      <alignment vertical="center"/>
    </xf>
    <xf numFmtId="0" fontId="9" fillId="0" borderId="100" xfId="82" applyFont="1" applyBorder="1" applyAlignment="1">
      <alignment horizontal="center" vertical="center" textRotation="255"/>
    </xf>
    <xf numFmtId="0" fontId="9" fillId="0" borderId="0" xfId="82" applyFont="1" applyBorder="1">
      <alignment vertical="center"/>
    </xf>
    <xf numFmtId="0" fontId="9" fillId="0" borderId="7" xfId="82" applyFont="1" applyBorder="1">
      <alignment vertical="center"/>
    </xf>
    <xf numFmtId="0" fontId="9" fillId="0" borderId="136" xfId="82" applyFont="1" applyBorder="1">
      <alignment vertical="center"/>
    </xf>
    <xf numFmtId="0" fontId="9" fillId="0" borderId="41" xfId="82" applyFont="1" applyBorder="1" applyAlignment="1">
      <alignment vertical="center" shrinkToFit="1"/>
    </xf>
    <xf numFmtId="0" fontId="9" fillId="0" borderId="126" xfId="82" applyFont="1" applyBorder="1" applyAlignment="1">
      <alignment horizontal="distributed" vertical="center"/>
    </xf>
    <xf numFmtId="0" fontId="9" fillId="0" borderId="11" xfId="82" applyFont="1" applyBorder="1" applyAlignment="1">
      <alignment horizontal="distributed" vertical="center"/>
    </xf>
    <xf numFmtId="10" fontId="9" fillId="3" borderId="125" xfId="81" applyNumberFormat="1" applyFont="1" applyFill="1" applyBorder="1" applyAlignment="1">
      <alignment vertical="center" shrinkToFit="1"/>
    </xf>
    <xf numFmtId="10" fontId="9" fillId="3" borderId="11" xfId="81" applyNumberFormat="1" applyFont="1" applyFill="1" applyBorder="1" applyAlignment="1">
      <alignment vertical="center" shrinkToFit="1"/>
    </xf>
    <xf numFmtId="10" fontId="9" fillId="3" borderId="24" xfId="81" applyNumberFormat="1" applyFont="1" applyFill="1" applyBorder="1" applyAlignment="1">
      <alignment vertical="center" shrinkToFit="1"/>
    </xf>
    <xf numFmtId="0" fontId="9" fillId="0" borderId="173" xfId="82" applyFont="1" applyBorder="1" applyAlignment="1">
      <alignment horizontal="distributed" vertical="center"/>
    </xf>
    <xf numFmtId="10" fontId="9" fillId="3" borderId="46" xfId="81" applyNumberFormat="1" applyFont="1" applyFill="1" applyBorder="1" applyAlignment="1">
      <alignment vertical="center" shrinkToFit="1"/>
    </xf>
    <xf numFmtId="10" fontId="9" fillId="3" borderId="173" xfId="81" applyNumberFormat="1" applyFont="1" applyFill="1" applyBorder="1" applyAlignment="1">
      <alignment vertical="center" shrinkToFit="1"/>
    </xf>
    <xf numFmtId="10" fontId="9" fillId="3" borderId="174" xfId="81" applyNumberFormat="1" applyFont="1" applyFill="1" applyBorder="1" applyAlignment="1">
      <alignment vertical="center" shrinkToFit="1"/>
    </xf>
    <xf numFmtId="0" fontId="9" fillId="0" borderId="6" xfId="82" applyFont="1" applyBorder="1" applyAlignment="1">
      <alignment horizontal="center" vertical="center" textRotation="255"/>
    </xf>
    <xf numFmtId="0" fontId="9" fillId="0" borderId="16" xfId="82" applyFont="1" applyBorder="1" applyAlignment="1">
      <alignment vertical="center" textRotation="255"/>
    </xf>
    <xf numFmtId="0" fontId="9" fillId="0" borderId="41" xfId="82" applyFont="1" applyBorder="1" applyAlignment="1">
      <alignment horizontal="distributed" vertical="center"/>
    </xf>
    <xf numFmtId="0" fontId="9" fillId="0" borderId="86" xfId="82" applyFont="1" applyBorder="1" applyAlignment="1">
      <alignment vertical="center" textRotation="255"/>
    </xf>
    <xf numFmtId="0" fontId="9" fillId="0" borderId="0" xfId="82" applyFont="1" applyBorder="1" applyAlignment="1">
      <alignment horizontal="distributed" vertical="center"/>
    </xf>
    <xf numFmtId="10" fontId="9" fillId="3" borderId="123" xfId="80" applyNumberFormat="1" applyFont="1" applyFill="1" applyBorder="1">
      <alignment vertical="center"/>
    </xf>
    <xf numFmtId="10" fontId="9" fillId="3" borderId="171" xfId="80" applyNumberFormat="1" applyFont="1" applyFill="1" applyBorder="1">
      <alignment vertical="center"/>
    </xf>
    <xf numFmtId="10" fontId="9" fillId="3" borderId="172" xfId="80" applyNumberFormat="1" applyFont="1" applyFill="1" applyBorder="1">
      <alignment vertical="center"/>
    </xf>
    <xf numFmtId="0" fontId="9" fillId="0" borderId="140" xfId="82" applyFont="1" applyBorder="1" applyAlignment="1">
      <alignment horizontal="distributed" vertical="center"/>
    </xf>
    <xf numFmtId="10" fontId="9" fillId="3" borderId="92" xfId="80" applyNumberFormat="1" applyFont="1" applyFill="1" applyBorder="1">
      <alignment vertical="center"/>
    </xf>
    <xf numFmtId="10" fontId="9" fillId="3" borderId="2" xfId="80" applyNumberFormat="1" applyFont="1" applyFill="1" applyBorder="1">
      <alignment vertical="center"/>
    </xf>
    <xf numFmtId="10" fontId="9" fillId="3" borderId="24" xfId="80" applyNumberFormat="1" applyFont="1" applyFill="1" applyBorder="1">
      <alignment vertical="center"/>
    </xf>
    <xf numFmtId="0" fontId="9" fillId="0" borderId="47" xfId="82" applyFont="1" applyBorder="1" applyAlignment="1">
      <alignment horizontal="distributed" vertical="center"/>
    </xf>
    <xf numFmtId="10" fontId="9" fillId="3" borderId="178" xfId="80" applyNumberFormat="1" applyFont="1" applyFill="1" applyBorder="1">
      <alignment vertical="center"/>
    </xf>
    <xf numFmtId="10" fontId="9" fillId="3" borderId="179" xfId="80" applyNumberFormat="1" applyFont="1" applyFill="1" applyBorder="1">
      <alignment vertical="center"/>
    </xf>
    <xf numFmtId="10" fontId="9" fillId="3" borderId="174" xfId="80" applyNumberFormat="1" applyFont="1" applyFill="1" applyBorder="1">
      <alignment vertical="center"/>
    </xf>
    <xf numFmtId="0" fontId="3" fillId="0" borderId="138" xfId="0" applyFont="1" applyBorder="1" applyAlignment="1">
      <alignment horizontal="center" vertical="center"/>
    </xf>
    <xf numFmtId="0" fontId="3" fillId="0" borderId="97" xfId="0" applyFont="1" applyBorder="1" applyAlignment="1">
      <alignment horizontal="center" vertical="center"/>
    </xf>
    <xf numFmtId="0" fontId="3" fillId="0" borderId="10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12" fillId="3" borderId="82" xfId="82" applyFont="1" applyFill="1" applyBorder="1" applyAlignment="1">
      <alignment horizontal="center" vertical="center" wrapText="1"/>
    </xf>
    <xf numFmtId="0" fontId="12" fillId="3" borderId="1" xfId="82" applyFont="1" applyFill="1" applyBorder="1" applyAlignment="1">
      <alignment horizontal="center" vertical="center" wrapText="1"/>
    </xf>
    <xf numFmtId="0" fontId="12" fillId="3" borderId="20" xfId="82" applyFont="1" applyFill="1" applyBorder="1" applyAlignment="1">
      <alignment horizontal="center" vertical="center" wrapText="1"/>
    </xf>
    <xf numFmtId="0" fontId="12" fillId="3" borderId="83" xfId="82" applyFont="1" applyFill="1" applyBorder="1" applyAlignment="1">
      <alignment horizontal="center" vertical="center" wrapText="1"/>
    </xf>
    <xf numFmtId="0" fontId="12" fillId="3" borderId="84" xfId="82" applyFont="1" applyFill="1" applyBorder="1" applyAlignment="1">
      <alignment horizontal="center" vertical="center" wrapText="1"/>
    </xf>
    <xf numFmtId="0" fontId="12" fillId="3" borderId="85" xfId="82" applyFont="1" applyFill="1" applyBorder="1" applyAlignment="1">
      <alignment horizontal="center" vertical="center" wrapText="1"/>
    </xf>
    <xf numFmtId="0" fontId="12" fillId="0" borderId="88" xfId="82" applyFont="1" applyBorder="1" applyAlignment="1">
      <alignment horizontal="center" vertical="center"/>
    </xf>
    <xf numFmtId="0" fontId="12" fillId="0" borderId="89" xfId="82" applyFont="1" applyBorder="1" applyAlignment="1">
      <alignment horizontal="center" vertical="center"/>
    </xf>
    <xf numFmtId="0" fontId="12" fillId="0" borderId="90" xfId="82" applyFont="1" applyBorder="1" applyAlignment="1">
      <alignment horizontal="center" vertical="center"/>
    </xf>
    <xf numFmtId="0" fontId="12" fillId="3" borderId="87" xfId="82" applyFont="1" applyFill="1" applyBorder="1" applyAlignment="1">
      <alignment horizontal="center" vertical="center" wrapText="1"/>
    </xf>
    <xf numFmtId="0" fontId="12" fillId="3" borderId="81" xfId="82" applyFont="1" applyFill="1" applyBorder="1" applyAlignment="1">
      <alignment horizontal="center" vertical="center" wrapText="1"/>
    </xf>
    <xf numFmtId="0" fontId="12" fillId="3" borderId="15" xfId="82" applyFont="1" applyFill="1" applyBorder="1" applyAlignment="1">
      <alignment horizontal="center" vertical="center" wrapText="1"/>
    </xf>
    <xf numFmtId="0" fontId="3" fillId="0" borderId="55" xfId="82" applyFont="1" applyBorder="1" applyAlignment="1">
      <alignment horizontal="center" vertical="center"/>
    </xf>
    <xf numFmtId="0" fontId="3" fillId="0" borderId="14" xfId="82" applyFont="1" applyBorder="1" applyAlignment="1">
      <alignment horizontal="center" vertical="center"/>
    </xf>
    <xf numFmtId="0" fontId="3" fillId="0" borderId="91" xfId="82" applyFont="1" applyBorder="1" applyAlignment="1">
      <alignment horizontal="center" vertical="center"/>
    </xf>
    <xf numFmtId="0" fontId="3" fillId="0" borderId="142" xfId="82" applyFont="1" applyBorder="1" applyAlignment="1">
      <alignment horizontal="center" vertical="center"/>
    </xf>
    <xf numFmtId="0" fontId="3" fillId="3" borderId="82" xfId="82" applyFont="1" applyFill="1" applyBorder="1" applyAlignment="1">
      <alignment horizontal="center" vertical="center"/>
    </xf>
    <xf numFmtId="0" fontId="3" fillId="3" borderId="1" xfId="82" applyFont="1" applyFill="1" applyBorder="1" applyAlignment="1">
      <alignment horizontal="center" vertical="center"/>
    </xf>
    <xf numFmtId="0" fontId="3" fillId="3" borderId="16" xfId="82" applyFont="1" applyFill="1" applyBorder="1" applyAlignment="1">
      <alignment horizontal="center" vertical="center"/>
    </xf>
    <xf numFmtId="0" fontId="3" fillId="3" borderId="83" xfId="82" applyFont="1" applyFill="1" applyBorder="1" applyAlignment="1">
      <alignment horizontal="center" vertical="center"/>
    </xf>
    <xf numFmtId="0" fontId="3" fillId="3" borderId="84" xfId="82" applyFont="1" applyFill="1" applyBorder="1" applyAlignment="1">
      <alignment horizontal="center" vertical="center"/>
    </xf>
    <xf numFmtId="0" fontId="3" fillId="3" borderId="86" xfId="82" applyFont="1" applyFill="1" applyBorder="1" applyAlignment="1">
      <alignment horizontal="center" vertical="center"/>
    </xf>
    <xf numFmtId="0" fontId="0" fillId="0" borderId="53" xfId="82" applyFont="1" applyFill="1" applyBorder="1" applyAlignment="1">
      <alignment horizontal="left" vertical="center"/>
    </xf>
    <xf numFmtId="0" fontId="3" fillId="3" borderId="87" xfId="82" applyFont="1" applyFill="1" applyBorder="1" applyAlignment="1">
      <alignment horizontal="center" vertical="center"/>
    </xf>
    <xf numFmtId="0" fontId="3" fillId="3" borderId="81" xfId="82" applyFont="1" applyFill="1" applyBorder="1" applyAlignment="1">
      <alignment horizontal="center" vertical="center"/>
    </xf>
    <xf numFmtId="0" fontId="3" fillId="3" borderId="91" xfId="82" applyFont="1" applyFill="1" applyBorder="1" applyAlignment="1">
      <alignment horizontal="center" vertical="center"/>
    </xf>
    <xf numFmtId="0" fontId="3" fillId="0" borderId="61" xfId="82" applyFont="1" applyBorder="1" applyAlignment="1">
      <alignment horizontal="center" vertical="center"/>
    </xf>
    <xf numFmtId="0" fontId="17" fillId="0" borderId="90" xfId="82" applyFont="1" applyBorder="1" applyAlignment="1">
      <alignment horizontal="center" vertical="center" shrinkToFit="1"/>
    </xf>
    <xf numFmtId="0" fontId="17" fillId="0" borderId="54" xfId="82" applyFont="1" applyBorder="1" applyAlignment="1">
      <alignment horizontal="center" vertical="center" shrinkToFit="1"/>
    </xf>
    <xf numFmtId="0" fontId="17" fillId="0" borderId="53" xfId="82" applyFont="1" applyBorder="1" applyAlignment="1">
      <alignment horizontal="center" vertical="center" shrinkToFit="1"/>
    </xf>
    <xf numFmtId="0" fontId="17" fillId="0" borderId="112" xfId="82" applyFont="1" applyBorder="1" applyAlignment="1">
      <alignment horizontal="center" vertical="center" shrinkToFit="1"/>
    </xf>
    <xf numFmtId="0" fontId="17" fillId="0" borderId="89" xfId="82" applyFont="1" applyBorder="1" applyAlignment="1">
      <alignment horizontal="center" vertical="center" shrinkToFit="1"/>
    </xf>
    <xf numFmtId="0" fontId="17" fillId="0" borderId="139" xfId="82" applyFont="1" applyBorder="1" applyAlignment="1">
      <alignment horizontal="center" vertical="center" shrinkToFit="1"/>
    </xf>
    <xf numFmtId="0" fontId="9" fillId="0" borderId="125" xfId="82" applyFont="1" applyBorder="1" applyAlignment="1">
      <alignment horizontal="center" vertical="center" textRotation="255"/>
    </xf>
    <xf numFmtId="0" fontId="9" fillId="0" borderId="180" xfId="82" applyFont="1" applyBorder="1" applyAlignment="1">
      <alignment horizontal="center" vertical="center" textRotation="255"/>
    </xf>
    <xf numFmtId="0" fontId="9" fillId="0" borderId="6" xfId="82" applyFont="1" applyBorder="1" applyAlignment="1">
      <alignment horizontal="center" vertical="center" textRotation="255"/>
    </xf>
    <xf numFmtId="0" fontId="9" fillId="0" borderId="176" xfId="82" applyFont="1" applyBorder="1" applyAlignment="1">
      <alignment horizontal="center" vertical="center" textRotation="255"/>
    </xf>
    <xf numFmtId="0" fontId="9" fillId="0" borderId="62" xfId="82" applyFont="1" applyBorder="1" applyAlignment="1">
      <alignment horizontal="center" vertical="center" textRotation="255"/>
    </xf>
    <xf numFmtId="0" fontId="9" fillId="0" borderId="181" xfId="82" applyFont="1" applyBorder="1" applyAlignment="1">
      <alignment horizontal="center" vertical="center" textRotation="255"/>
    </xf>
    <xf numFmtId="0" fontId="9" fillId="0" borderId="116" xfId="82" applyFont="1" applyBorder="1" applyAlignment="1">
      <alignment horizontal="center" vertical="center" wrapText="1"/>
    </xf>
    <xf numFmtId="0" fontId="9" fillId="0" borderId="122" xfId="82" applyFont="1" applyBorder="1" applyAlignment="1">
      <alignment horizontal="center" vertical="center"/>
    </xf>
    <xf numFmtId="0" fontId="9" fillId="0" borderId="91" xfId="82" applyFont="1" applyFill="1" applyBorder="1" applyAlignment="1">
      <alignment horizontal="center" vertical="center"/>
    </xf>
    <xf numFmtId="0" fontId="9" fillId="0" borderId="14" xfId="82" applyFont="1" applyFill="1" applyBorder="1" applyAlignment="1">
      <alignment horizontal="center" vertical="center"/>
    </xf>
    <xf numFmtId="0" fontId="9" fillId="0" borderId="61" xfId="82" applyFont="1" applyFill="1" applyBorder="1" applyAlignment="1">
      <alignment horizontal="center" vertical="center"/>
    </xf>
    <xf numFmtId="0" fontId="11" fillId="3" borderId="52" xfId="82" applyFont="1" applyFill="1" applyBorder="1" applyAlignment="1">
      <alignment horizontal="center" vertical="center"/>
    </xf>
    <xf numFmtId="0" fontId="11" fillId="3" borderId="53" xfId="82" applyFont="1" applyFill="1" applyBorder="1" applyAlignment="1">
      <alignment horizontal="center" vertical="center"/>
    </xf>
    <xf numFmtId="0" fontId="11" fillId="3" borderId="77" xfId="82" applyFont="1" applyFill="1" applyBorder="1" applyAlignment="1">
      <alignment horizontal="center" vertical="center"/>
    </xf>
    <xf numFmtId="0" fontId="11" fillId="3" borderId="6" xfId="82" applyFont="1" applyFill="1" applyBorder="1" applyAlignment="1">
      <alignment horizontal="center" vertical="center"/>
    </xf>
    <xf numFmtId="0" fontId="11" fillId="3" borderId="0" xfId="82" applyFont="1" applyFill="1" applyBorder="1" applyAlignment="1">
      <alignment horizontal="center" vertical="center"/>
    </xf>
    <xf numFmtId="0" fontId="11" fillId="3" borderId="73" xfId="82" applyFont="1" applyFill="1" applyBorder="1" applyAlignment="1">
      <alignment horizontal="center" vertical="center"/>
    </xf>
    <xf numFmtId="0" fontId="11" fillId="3" borderId="8" xfId="82" applyFont="1" applyFill="1" applyBorder="1" applyAlignment="1">
      <alignment horizontal="center" vertical="center"/>
    </xf>
    <xf numFmtId="0" fontId="11" fillId="3" borderId="112" xfId="82" applyFont="1" applyFill="1" applyBorder="1" applyAlignment="1">
      <alignment horizontal="center" vertical="center"/>
    </xf>
    <xf numFmtId="0" fontId="11" fillId="3" borderId="76" xfId="82" applyFont="1" applyFill="1" applyBorder="1" applyAlignment="1">
      <alignment horizontal="center" vertical="center"/>
    </xf>
    <xf numFmtId="0" fontId="9" fillId="0" borderId="52" xfId="82" applyFont="1" applyBorder="1" applyAlignment="1">
      <alignment horizontal="center" vertical="center" textRotation="255"/>
    </xf>
    <xf numFmtId="0" fontId="9" fillId="0" borderId="8" xfId="82" applyFont="1" applyBorder="1" applyAlignment="1">
      <alignment horizontal="center" vertical="center" textRotation="255"/>
    </xf>
    <xf numFmtId="0" fontId="9" fillId="0" borderId="8" xfId="82" applyFont="1" applyBorder="1" applyAlignment="1">
      <alignment horizontal="center" vertical="center" shrinkToFit="1"/>
    </xf>
    <xf numFmtId="0" fontId="9" fillId="0" borderId="112" xfId="82" applyFont="1" applyBorder="1" applyAlignment="1">
      <alignment horizontal="center" vertical="center" shrinkToFit="1"/>
    </xf>
    <xf numFmtId="0" fontId="9" fillId="0" borderId="52" xfId="82" applyFont="1" applyBorder="1" applyAlignment="1">
      <alignment horizontal="center" vertical="center" textRotation="255" shrinkToFit="1"/>
    </xf>
    <xf numFmtId="0" fontId="9" fillId="0" borderId="175" xfId="82" applyFont="1" applyBorder="1" applyAlignment="1">
      <alignment horizontal="center" vertical="center" textRotation="255" shrinkToFit="1"/>
    </xf>
    <xf numFmtId="0" fontId="9" fillId="0" borderId="6" xfId="82" applyFont="1" applyBorder="1" applyAlignment="1">
      <alignment horizontal="center" vertical="center" textRotation="255" shrinkToFit="1"/>
    </xf>
    <xf numFmtId="0" fontId="9" fillId="0" borderId="176" xfId="82" applyFont="1" applyBorder="1" applyAlignment="1">
      <alignment horizontal="center" vertical="center" textRotation="255" shrinkToFit="1"/>
    </xf>
    <xf numFmtId="0" fontId="9" fillId="0" borderId="8" xfId="82" applyFont="1" applyBorder="1" applyAlignment="1">
      <alignment horizontal="center" vertical="center" textRotation="255" shrinkToFit="1"/>
    </xf>
    <xf numFmtId="0" fontId="9" fillId="0" borderId="177" xfId="82" applyFont="1" applyBorder="1" applyAlignment="1">
      <alignment horizontal="center" vertical="center" textRotation="255" shrinkToFit="1"/>
    </xf>
    <xf numFmtId="0" fontId="9" fillId="0" borderId="175" xfId="82" applyFont="1" applyBorder="1" applyAlignment="1">
      <alignment horizontal="center" vertical="center" textRotation="255"/>
    </xf>
    <xf numFmtId="0" fontId="9" fillId="0" borderId="89" xfId="82" applyFont="1" applyBorder="1" applyAlignment="1">
      <alignment horizontal="center" vertical="center" textRotation="255"/>
    </xf>
    <xf numFmtId="0" fontId="9" fillId="0" borderId="171" xfId="82" applyFont="1" applyBorder="1" applyAlignment="1">
      <alignment horizontal="center" vertical="center" textRotation="255"/>
    </xf>
    <xf numFmtId="0" fontId="9" fillId="0" borderId="3" xfId="82" applyFont="1" applyBorder="1" applyAlignment="1">
      <alignment horizontal="center" vertical="center" textRotation="255"/>
    </xf>
    <xf numFmtId="0" fontId="9" fillId="0" borderId="2" xfId="82" applyFont="1" applyBorder="1" applyAlignment="1">
      <alignment horizontal="center" vertical="center" textRotation="255"/>
    </xf>
    <xf numFmtId="0" fontId="9" fillId="0" borderId="55" xfId="82" applyFont="1" applyFill="1" applyBorder="1" applyAlignment="1">
      <alignment horizontal="center" vertical="center"/>
    </xf>
    <xf numFmtId="0" fontId="9" fillId="0" borderId="55" xfId="82" applyFont="1" applyFill="1" applyBorder="1" applyAlignment="1">
      <alignment horizontal="center"/>
    </xf>
    <xf numFmtId="0" fontId="9" fillId="0" borderId="14" xfId="82" applyFont="1" applyFill="1" applyBorder="1" applyAlignment="1">
      <alignment horizontal="center"/>
    </xf>
    <xf numFmtId="0" fontId="9" fillId="0" borderId="91" xfId="82" applyFont="1" applyFill="1" applyBorder="1" applyAlignment="1">
      <alignment horizontal="center"/>
    </xf>
    <xf numFmtId="0" fontId="9" fillId="0" borderId="61" xfId="82" applyFont="1" applyFill="1" applyBorder="1" applyAlignment="1">
      <alignment horizontal="center"/>
    </xf>
  </cellXfs>
  <cellStyles count="83">
    <cellStyle name=",・ﾂ1・_x0001_F_x0003_PATBgＹAﾂつ・・・蔀・｢G､ﾆｦAｩﾄｬBｮﾃﾅﾇﾉﾇﾌBﾐ_x0002_ﾓほゃゅA蕋貭顳" xfId="2"/>
    <cellStyle name=",・ﾂ1・_x0001_F_x0003_PATBgＹAﾂつ・・・蔀・｢G､ﾆｦAｩﾄｬBｮﾃﾅﾇﾉﾇﾌBﾐ_x0002_ﾓほゃゅA蕋貭顳 " xfId="3"/>
    <cellStyle name="_360" xfId="4"/>
    <cellStyle name="_360_レイアウト" xfId="5"/>
    <cellStyle name="_370" xfId="6"/>
    <cellStyle name="_370_0006" xfId="7"/>
    <cellStyle name="_370_0006_要因分析海外" xfId="8"/>
    <cellStyle name="_370_0006_要因分析国内" xfId="9"/>
    <cellStyle name="_370_0006_要因分析国内 (2)" xfId="10"/>
    <cellStyle name="_370_0006_要因分析総合(年度)" xfId="11"/>
    <cellStyle name="_370_NP4" xfId="12"/>
    <cellStyle name="_370_NP4_要因分析海外" xfId="13"/>
    <cellStyle name="_370_NP4_要因分析国内" xfId="14"/>
    <cellStyle name="_370_NP4_要因分析国内 (2)" xfId="15"/>
    <cellStyle name="_370_NP4_要因分析総合(年度)" xfId="16"/>
    <cellStyle name="_370_ﾊﾞﾗﾝｽD" xfId="17"/>
    <cellStyle name="_370_ﾊﾞﾗﾝｽD_要因分析海外" xfId="18"/>
    <cellStyle name="_370_ﾊﾞﾗﾝｽD_要因分析国内" xfId="19"/>
    <cellStyle name="_370_ﾊﾞﾗﾝｽD_要因分析国内 (2)" xfId="20"/>
    <cellStyle name="_370_ﾊﾞﾗﾝｽD_要因分析総合(年度)" xfId="21"/>
    <cellStyle name="_370_レイアウト" xfId="22"/>
    <cellStyle name="_370_レイアウト_要因分析海外" xfId="23"/>
    <cellStyle name="_370_レイアウト_要因分析国内" xfId="24"/>
    <cellStyle name="_370_レイアウト_要因分析国内 (2)" xfId="25"/>
    <cellStyle name="_370_レイアウト_要因分析総合(年度)" xfId="26"/>
    <cellStyle name="_370_簡保以外" xfId="27"/>
    <cellStyle name="_370_簡保以外_要因分析海外" xfId="28"/>
    <cellStyle name="_370_簡保以外_要因分析国内" xfId="29"/>
    <cellStyle name="_370_簡保以外_要因分析国内 (2)" xfId="30"/>
    <cellStyle name="_370_簡保以外_要因分析総合(年度)" xfId="31"/>
    <cellStyle name="_370_総合計" xfId="32"/>
    <cellStyle name="_370_総合計_要因分析海外" xfId="33"/>
    <cellStyle name="_370_総合計_要因分析国内" xfId="34"/>
    <cellStyle name="_370_総合計_要因分析国内 (2)" xfId="35"/>
    <cellStyle name="_370_総合計_要因分析総合(年度)" xfId="36"/>
    <cellStyle name="_370_要因分析海外" xfId="37"/>
    <cellStyle name="_370_要因分析国内" xfId="38"/>
    <cellStyle name="_370_要因分析国内 (2)" xfId="39"/>
    <cellStyle name="_370_要因分析総合(年度)" xfId="40"/>
    <cellStyle name="_371" xfId="41"/>
    <cellStyle name="_371_0006" xfId="42"/>
    <cellStyle name="_371_0006_要因分析海外" xfId="43"/>
    <cellStyle name="_371_0006_要因分析国内" xfId="44"/>
    <cellStyle name="_371_0006_要因分析国内 (2)" xfId="45"/>
    <cellStyle name="_371_0006_要因分析総合(年度)" xfId="46"/>
    <cellStyle name="_371_NP4" xfId="47"/>
    <cellStyle name="_371_NP4_要因分析海外" xfId="48"/>
    <cellStyle name="_371_NP4_要因分析国内" xfId="49"/>
    <cellStyle name="_371_NP4_要因分析国内 (2)" xfId="50"/>
    <cellStyle name="_371_NP4_要因分析総合(年度)" xfId="51"/>
    <cellStyle name="_371_ﾊﾞﾗﾝｽD" xfId="52"/>
    <cellStyle name="_371_ﾊﾞﾗﾝｽD_要因分析海外" xfId="53"/>
    <cellStyle name="_371_ﾊﾞﾗﾝｽD_要因分析国内" xfId="54"/>
    <cellStyle name="_371_ﾊﾞﾗﾝｽD_要因分析国内 (2)" xfId="55"/>
    <cellStyle name="_371_ﾊﾞﾗﾝｽD_要因分析総合(年度)" xfId="56"/>
    <cellStyle name="_371_レイアウト" xfId="57"/>
    <cellStyle name="_371_レイアウト_要因分析海外" xfId="58"/>
    <cellStyle name="_371_レイアウト_要因分析国内" xfId="59"/>
    <cellStyle name="_371_レイアウト_要因分析国内 (2)" xfId="60"/>
    <cellStyle name="_371_レイアウト_要因分析総合(年度)" xfId="61"/>
    <cellStyle name="_371_簡保以外" xfId="62"/>
    <cellStyle name="_371_簡保以外_要因分析海外" xfId="63"/>
    <cellStyle name="_371_簡保以外_要因分析国内" xfId="64"/>
    <cellStyle name="_371_簡保以外_要因分析国内 (2)" xfId="65"/>
    <cellStyle name="_371_簡保以外_要因分析総合(年度)" xfId="66"/>
    <cellStyle name="_371_総合計" xfId="67"/>
    <cellStyle name="_371_総合計_要因分析海外" xfId="68"/>
    <cellStyle name="_371_総合計_要因分析国内" xfId="69"/>
    <cellStyle name="_371_総合計_要因分析国内 (2)" xfId="70"/>
    <cellStyle name="_371_総合計_要因分析総合(年度)" xfId="71"/>
    <cellStyle name="_371_要因分析海外" xfId="72"/>
    <cellStyle name="_371_要因分析国内" xfId="73"/>
    <cellStyle name="_371_要因分析国内 (2)" xfId="74"/>
    <cellStyle name="_371_要因分析総合(年度)" xfId="75"/>
    <cellStyle name="_レイアウト" xfId="76"/>
    <cellStyle name="BaStyle_Item" xfId="77"/>
    <cellStyle name="Comma [0]" xfId="78"/>
    <cellStyle name="Currency [0]" xfId="79"/>
    <cellStyle name="スタイル 1" xfId="1"/>
    <cellStyle name="パーセント" xfId="80" builtinId="5"/>
    <cellStyle name="桁区切り" xfId="81" builtinId="6"/>
    <cellStyle name="標準" xfId="0" builtinId="0"/>
    <cellStyle name="標準_第2四半期ｱｸﾃｨﾌﾞ（その１）"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2</xdr:col>
      <xdr:colOff>457200</xdr:colOff>
      <xdr:row>2</xdr:row>
      <xdr:rowOff>85724</xdr:rowOff>
    </xdr:from>
    <xdr:to>
      <xdr:col>4</xdr:col>
      <xdr:colOff>390525</xdr:colOff>
      <xdr:row>6</xdr:row>
      <xdr:rowOff>19049</xdr:rowOff>
    </xdr:to>
    <xdr:sp macro="" textlink="">
      <xdr:nvSpPr>
        <xdr:cNvPr id="3" name="Text Box 2"/>
        <xdr:cNvSpPr txBox="1">
          <a:spLocks noChangeArrowheads="1"/>
        </xdr:cNvSpPr>
      </xdr:nvSpPr>
      <xdr:spPr bwMode="auto">
        <a:xfrm>
          <a:off x="3086100" y="438149"/>
          <a:ext cx="2400300" cy="6191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・月次収益率の表示単位は</a:t>
          </a:r>
          <a:r>
            <a:rPr lang="ja-JP" altLang="en-US" sz="1000" b="0" i="0" u="none" strike="noStrike" baseline="0">
              <a:solidFill>
                <a:srgbClr val="FF0000"/>
              </a:solidFill>
              <a:latin typeface="ＭＳ Ｐゴシック"/>
              <a:ea typeface="+mn-ea"/>
            </a:rPr>
            <a:t>パーセント（％）。</a:t>
          </a:r>
          <a:endParaRPr lang="en-US" altLang="ja-JP" sz="1000" b="0" i="0" u="none" strike="noStrike" baseline="0">
            <a:solidFill>
              <a:srgbClr val="FF0000"/>
            </a:solidFill>
            <a:latin typeface="ＭＳ Ｐゴシック"/>
            <a:ea typeface="+mn-ea"/>
          </a:endParaRPr>
        </a:p>
        <a:p>
          <a:pPr algn="l" rtl="0">
            <a:lnSpc>
              <a:spcPts val="1200"/>
            </a:lnSpc>
            <a:defRPr sz="1000"/>
          </a:pPr>
          <a:r>
            <a:rPr lang="ja-JP" altLang="en-US" sz="1000" b="0" i="0" u="none" strike="noStrike" baseline="0">
              <a:solidFill>
                <a:srgbClr val="FF0000"/>
              </a:solidFill>
              <a:latin typeface="ＭＳ Ｐゴシック"/>
              <a:ea typeface="+mn-ea"/>
            </a:rPr>
            <a:t>・</a:t>
          </a:r>
          <a:r>
            <a:rPr lang="en-US" altLang="ja-JP" sz="1000" b="0" i="0" u="none" strike="noStrike" baseline="0">
              <a:solidFill>
                <a:srgbClr val="FF0000"/>
              </a:solidFill>
              <a:latin typeface="ＭＳ Ｐゴシック"/>
              <a:ea typeface="+mn-ea"/>
            </a:rPr>
            <a:t>2017</a:t>
          </a:r>
          <a:r>
            <a:rPr lang="ja-JP" altLang="en-US" sz="1000" b="0" i="0" u="none" strike="noStrike" baseline="0">
              <a:solidFill>
                <a:srgbClr val="FF0000"/>
              </a:solidFill>
              <a:latin typeface="ＭＳ Ｐゴシック"/>
              <a:ea typeface="+mn-ea"/>
            </a:rPr>
            <a:t>年</a:t>
          </a:r>
          <a:r>
            <a:rPr lang="en-US" altLang="ja-JP" sz="1000" b="0" i="0" u="none" strike="noStrike" baseline="0">
              <a:solidFill>
                <a:srgbClr val="FF0000"/>
              </a:solidFill>
              <a:latin typeface="ＭＳ Ｐゴシック"/>
              <a:ea typeface="+mn-ea"/>
            </a:rPr>
            <a:t>6</a:t>
          </a:r>
          <a:r>
            <a:rPr lang="ja-JP" altLang="en-US" sz="1000" b="0" i="0" u="none" strike="noStrike" baseline="0">
              <a:solidFill>
                <a:srgbClr val="FF0000"/>
              </a:solidFill>
              <a:latin typeface="ＭＳ Ｐゴシック"/>
              <a:ea typeface="+mn-ea"/>
            </a:rPr>
            <a:t>月まで入力下さい。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466725</xdr:colOff>
      <xdr:row>1</xdr:row>
      <xdr:rowOff>85725</xdr:rowOff>
    </xdr:from>
    <xdr:to>
      <xdr:col>5</xdr:col>
      <xdr:colOff>228600</xdr:colOff>
      <xdr:row>4</xdr:row>
      <xdr:rowOff>76200</xdr:rowOff>
    </xdr:to>
    <xdr:sp macro="" textlink="">
      <xdr:nvSpPr>
        <xdr:cNvPr id="1027" name="Text Box 3"/>
        <xdr:cNvSpPr txBox="1">
          <a:spLocks noChangeArrowheads="1"/>
        </xdr:cNvSpPr>
      </xdr:nvSpPr>
      <xdr:spPr bwMode="auto">
        <a:xfrm>
          <a:off x="4514850" y="257175"/>
          <a:ext cx="1857375" cy="514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3</xdr:col>
      <xdr:colOff>466724</xdr:colOff>
      <xdr:row>5</xdr:row>
      <xdr:rowOff>47625</xdr:rowOff>
    </xdr:from>
    <xdr:to>
      <xdr:col>5</xdr:col>
      <xdr:colOff>790575</xdr:colOff>
      <xdr:row>8</xdr:row>
      <xdr:rowOff>104775</xdr:rowOff>
    </xdr:to>
    <xdr:sp macro="" textlink="">
      <xdr:nvSpPr>
        <xdr:cNvPr id="4" name="Text Box 2"/>
        <xdr:cNvSpPr txBox="1">
          <a:spLocks noChangeArrowheads="1"/>
        </xdr:cNvSpPr>
      </xdr:nvSpPr>
      <xdr:spPr bwMode="auto">
        <a:xfrm>
          <a:off x="4514849" y="914400"/>
          <a:ext cx="2419351" cy="5715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・月次収益率の表示単位は</a:t>
          </a:r>
          <a:r>
            <a:rPr lang="ja-JP" altLang="en-US" sz="1000" b="0" i="0" u="none" strike="noStrike" baseline="0">
              <a:solidFill>
                <a:srgbClr val="FF0000"/>
              </a:solidFill>
              <a:latin typeface="ＭＳ Ｐゴシック"/>
              <a:ea typeface="+mn-ea"/>
            </a:rPr>
            <a:t>パーセント（％）。</a:t>
          </a:r>
          <a:endParaRPr lang="en-US" altLang="ja-JP" sz="1000" b="0" i="0" u="none" strike="noStrike" baseline="0">
            <a:solidFill>
              <a:srgbClr val="FF0000"/>
            </a:solidFill>
            <a:latin typeface="ＭＳ Ｐゴシック"/>
            <a:ea typeface="+mn-ea"/>
          </a:endParaRPr>
        </a:p>
        <a:p>
          <a:pPr algn="l" rtl="0">
            <a:lnSpc>
              <a:spcPts val="1200"/>
            </a:lnSpc>
            <a:defRPr sz="1000"/>
          </a:pPr>
          <a:r>
            <a:rPr lang="ja-JP" altLang="en-US" sz="1000" b="0" i="0" u="none" strike="noStrike" baseline="0">
              <a:solidFill>
                <a:srgbClr val="FF0000"/>
              </a:solidFill>
              <a:latin typeface="ＭＳ Ｐゴシック"/>
              <a:ea typeface="+mn-ea"/>
            </a:rPr>
            <a:t>・</a:t>
          </a:r>
          <a:r>
            <a:rPr lang="en-US" altLang="ja-JP" sz="1000" b="0" i="0" u="none" strike="noStrike" baseline="0">
              <a:solidFill>
                <a:srgbClr val="FF0000"/>
              </a:solidFill>
              <a:latin typeface="ＭＳ Ｐゴシック"/>
              <a:ea typeface="+mn-ea"/>
            </a:rPr>
            <a:t>2017</a:t>
          </a:r>
          <a:r>
            <a:rPr lang="ja-JP" altLang="en-US" sz="1000" b="0" i="0" u="none" strike="noStrike" baseline="0">
              <a:solidFill>
                <a:srgbClr val="FF0000"/>
              </a:solidFill>
              <a:latin typeface="ＭＳ Ｐゴシック"/>
              <a:ea typeface="+mn-ea"/>
            </a:rPr>
            <a:t>年</a:t>
          </a:r>
          <a:r>
            <a:rPr lang="en-US" altLang="ja-JP" sz="1000" b="0" i="0" u="none" strike="noStrike" baseline="0">
              <a:solidFill>
                <a:srgbClr val="FF0000"/>
              </a:solidFill>
              <a:latin typeface="ＭＳ Ｐゴシック"/>
              <a:ea typeface="+mn-ea"/>
            </a:rPr>
            <a:t>6</a:t>
          </a:r>
          <a:r>
            <a:rPr lang="ja-JP" altLang="en-US" sz="1000" b="0" i="0" u="none" strike="noStrike" baseline="0">
              <a:solidFill>
                <a:srgbClr val="FF0000"/>
              </a:solidFill>
              <a:latin typeface="ＭＳ Ｐゴシック"/>
              <a:ea typeface="+mn-ea"/>
            </a:rPr>
            <a:t>月まで入力下さい。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5237;&#36039;&#30740;&#31350;\WINDOWS\TEMP\WINDOWS\TEMP\HASHIKAW\&#22806;&#20661;&#65432;&#65405;&#654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656P049\&#26989;&#31278;&#26041;&#37341;\My%20Documents\&#26441;&#26412;\1.&#31168;\D&#65345;&#65364;&#65345;\Fund%20Last\&#65400;&#65395;&#65387;&#65437;&#65410;%20%20%2098-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65345;&#65364;&#65345;\Fund%20Last\&#65400;&#65395;&#65387;&#65437;&#65410;%20%20%2098-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24029;\&#65422;&#65439;&#65392;&#65412;&#65432;&#65405;&#654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467p120\&#12450;&#12463;&#12486;&#12451;&#12502;&#22411;&#35336;&#30011;\MyData\&#20449;&#36001;\&#25552;&#25658;&#65420;&#65383;&#65437;&#65412;&#65438;\&#65420;&#65383;&#65437;&#65412;&#65438;&#26085;&#22577;(0700&#6537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656P056\&#20849;&#28168;\&#27726;&#29992;&#36039;&#26009;\&#26032;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656p041\c\YAM\&#22577;&#21578;\7&#26376;&#65419;&#65393;\&#27726;&#29992;&#22823;&#368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467p120\&#12450;&#12463;&#12486;&#12451;&#12502;&#22411;&#35336;&#30011;\&#27704;&#20117;\&#37528;&#26564;&#36984;&#25246;&#12471;&#12540;&#12488;\&#31859;&#25237;&#36039;&#25126;&#30053;&#12471;&#12540;&#124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656p041\@database\&#65312;&#20849;&#36890;\&#25237;&#34701;&#36039;&#22806;&#36008;&#29677;&#12424;&#12426;\9801\&#31532;&#65300;&#65329;&#25126;&#30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BI円"/>
    </sheetNames>
    <sheetDataSet>
      <sheetData sheetId="0" refreshError="1">
        <row r="7">
          <cell r="Z7" t="str">
            <v>ｲﾀﾘｱH</v>
          </cell>
        </row>
        <row r="82">
          <cell r="A82">
            <v>33270</v>
          </cell>
        </row>
        <row r="83">
          <cell r="A83">
            <v>33300</v>
          </cell>
        </row>
        <row r="84">
          <cell r="A84">
            <v>33330</v>
          </cell>
        </row>
        <row r="85">
          <cell r="A85">
            <v>33360</v>
          </cell>
        </row>
        <row r="86">
          <cell r="A86">
            <v>33390</v>
          </cell>
        </row>
        <row r="87">
          <cell r="A87">
            <v>33420</v>
          </cell>
        </row>
        <row r="88">
          <cell r="A88">
            <v>33480</v>
          </cell>
        </row>
        <row r="89">
          <cell r="A89">
            <v>33510</v>
          </cell>
        </row>
        <row r="90">
          <cell r="A90">
            <v>33540</v>
          </cell>
        </row>
        <row r="91">
          <cell r="A91">
            <v>33570</v>
          </cell>
        </row>
        <row r="92">
          <cell r="A92">
            <v>33600</v>
          </cell>
        </row>
        <row r="93">
          <cell r="A93">
            <v>33630</v>
          </cell>
        </row>
        <row r="94">
          <cell r="A94">
            <v>33660</v>
          </cell>
        </row>
        <row r="95">
          <cell r="A95">
            <v>33690</v>
          </cell>
        </row>
        <row r="96">
          <cell r="A96">
            <v>33720</v>
          </cell>
        </row>
        <row r="97">
          <cell r="A97">
            <v>33750</v>
          </cell>
        </row>
        <row r="98">
          <cell r="A98">
            <v>33780</v>
          </cell>
        </row>
        <row r="99">
          <cell r="A99">
            <v>33810</v>
          </cell>
        </row>
        <row r="100">
          <cell r="A100">
            <v>33840</v>
          </cell>
        </row>
        <row r="101">
          <cell r="A101">
            <v>33870</v>
          </cell>
        </row>
        <row r="102">
          <cell r="A102">
            <v>33900</v>
          </cell>
        </row>
        <row r="103">
          <cell r="A103">
            <v>33930</v>
          </cell>
        </row>
        <row r="104">
          <cell r="A104">
            <v>33960</v>
          </cell>
        </row>
        <row r="105">
          <cell r="A105">
            <v>33990</v>
          </cell>
        </row>
        <row r="106">
          <cell r="A106">
            <v>34020</v>
          </cell>
        </row>
        <row r="107">
          <cell r="A107">
            <v>34050</v>
          </cell>
        </row>
        <row r="108">
          <cell r="A108">
            <v>34080</v>
          </cell>
        </row>
        <row r="109">
          <cell r="A109">
            <v>34110</v>
          </cell>
        </row>
        <row r="110">
          <cell r="A110">
            <v>34140</v>
          </cell>
        </row>
        <row r="111">
          <cell r="A111">
            <v>34170</v>
          </cell>
        </row>
        <row r="112">
          <cell r="A112">
            <v>34200</v>
          </cell>
        </row>
        <row r="113">
          <cell r="A113">
            <v>34230</v>
          </cell>
        </row>
        <row r="114">
          <cell r="A114">
            <v>34260</v>
          </cell>
        </row>
        <row r="115">
          <cell r="A115">
            <v>34290</v>
          </cell>
        </row>
        <row r="116">
          <cell r="A116">
            <v>34320</v>
          </cell>
        </row>
        <row r="117">
          <cell r="A117">
            <v>34350</v>
          </cell>
        </row>
        <row r="118">
          <cell r="A118">
            <v>34380</v>
          </cell>
        </row>
        <row r="119">
          <cell r="A119">
            <v>34410</v>
          </cell>
        </row>
        <row r="120">
          <cell r="A120">
            <v>34440</v>
          </cell>
        </row>
        <row r="121">
          <cell r="A121">
            <v>34470</v>
          </cell>
        </row>
        <row r="122">
          <cell r="A122">
            <v>34500</v>
          </cell>
        </row>
        <row r="123">
          <cell r="A123">
            <v>34530</v>
          </cell>
        </row>
        <row r="124">
          <cell r="A124">
            <v>34560</v>
          </cell>
        </row>
        <row r="125">
          <cell r="A125">
            <v>34590</v>
          </cell>
        </row>
        <row r="126">
          <cell r="A126">
            <v>34620</v>
          </cell>
        </row>
        <row r="127">
          <cell r="A127">
            <v>34650</v>
          </cell>
        </row>
        <row r="128">
          <cell r="A128">
            <v>34680</v>
          </cell>
        </row>
        <row r="129">
          <cell r="A129">
            <v>34710</v>
          </cell>
        </row>
        <row r="130">
          <cell r="A130">
            <v>34740</v>
          </cell>
        </row>
        <row r="131">
          <cell r="A131">
            <v>34770</v>
          </cell>
        </row>
        <row r="132">
          <cell r="A132">
            <v>34800</v>
          </cell>
        </row>
        <row r="133">
          <cell r="A133">
            <v>34830</v>
          </cell>
        </row>
        <row r="134">
          <cell r="A134">
            <v>34860</v>
          </cell>
        </row>
        <row r="135">
          <cell r="A135">
            <v>34890</v>
          </cell>
        </row>
        <row r="136">
          <cell r="A136">
            <v>34920</v>
          </cell>
        </row>
        <row r="137">
          <cell r="A137">
            <v>34950</v>
          </cell>
        </row>
        <row r="138">
          <cell r="A138">
            <v>34980</v>
          </cell>
        </row>
        <row r="139">
          <cell r="A139">
            <v>35010</v>
          </cell>
        </row>
        <row r="140">
          <cell r="A140">
            <v>35040</v>
          </cell>
        </row>
        <row r="141">
          <cell r="A141">
            <v>35070</v>
          </cell>
        </row>
        <row r="142">
          <cell r="A142">
            <v>35096</v>
          </cell>
        </row>
        <row r="143">
          <cell r="A143">
            <v>35126</v>
          </cell>
        </row>
        <row r="144">
          <cell r="A144">
            <v>35156</v>
          </cell>
        </row>
        <row r="145">
          <cell r="A145">
            <v>35186</v>
          </cell>
        </row>
        <row r="146">
          <cell r="A146">
            <v>35246</v>
          </cell>
        </row>
        <row r="147">
          <cell r="A147">
            <v>35276</v>
          </cell>
        </row>
        <row r="148">
          <cell r="A148">
            <v>35306</v>
          </cell>
        </row>
        <row r="149">
          <cell r="A149">
            <v>35336</v>
          </cell>
        </row>
        <row r="150">
          <cell r="A150">
            <v>35366</v>
          </cell>
        </row>
        <row r="151">
          <cell r="A151">
            <v>35396</v>
          </cell>
        </row>
        <row r="152">
          <cell r="A152">
            <v>35426</v>
          </cell>
        </row>
        <row r="153">
          <cell r="A153">
            <v>35456</v>
          </cell>
        </row>
        <row r="154">
          <cell r="A154">
            <v>35486</v>
          </cell>
        </row>
        <row r="158">
          <cell r="B158" t="str">
            <v>WGBI</v>
          </cell>
          <cell r="E158">
            <v>3.5831420137750092</v>
          </cell>
        </row>
        <row r="159">
          <cell r="B159" t="str">
            <v>WGBI(exJP)</v>
          </cell>
          <cell r="E159">
            <v>2.8477751756440295</v>
          </cell>
        </row>
        <row r="160">
          <cell r="B160" t="str">
            <v>JAP</v>
          </cell>
          <cell r="E160">
            <v>5.743615423134707</v>
          </cell>
        </row>
        <row r="161">
          <cell r="B161" t="str">
            <v>USD</v>
          </cell>
          <cell r="E161">
            <v>4.3685552722031229</v>
          </cell>
        </row>
        <row r="162">
          <cell r="B162" t="str">
            <v>GBP</v>
          </cell>
          <cell r="E162">
            <v>-1.6362359550561867</v>
          </cell>
        </row>
        <row r="163">
          <cell r="B163" t="str">
            <v>DEM</v>
          </cell>
          <cell r="E163">
            <v>-0.35222146697152512</v>
          </cell>
        </row>
        <row r="164">
          <cell r="B164" t="str">
            <v>FRF</v>
          </cell>
          <cell r="E164">
            <v>0.51656665797024104</v>
          </cell>
        </row>
        <row r="165">
          <cell r="B165" t="str">
            <v>CAD</v>
          </cell>
          <cell r="E165">
            <v>5.6595921764461155</v>
          </cell>
        </row>
        <row r="166">
          <cell r="B166" t="str">
            <v>AUD</v>
          </cell>
          <cell r="E166">
            <v>0.48273301151131598</v>
          </cell>
        </row>
        <row r="167">
          <cell r="B167" t="str">
            <v>ITA</v>
          </cell>
          <cell r="E167">
            <v>7.1428571428571397</v>
          </cell>
        </row>
        <row r="168">
          <cell r="B168" t="str">
            <v>BEL</v>
          </cell>
          <cell r="E168">
            <v>1.5225509910945068</v>
          </cell>
        </row>
        <row r="169">
          <cell r="B169" t="str">
            <v>DEN</v>
          </cell>
          <cell r="E169">
            <v>2.4406160271469357</v>
          </cell>
        </row>
        <row r="170">
          <cell r="B170" t="str">
            <v>HOL</v>
          </cell>
          <cell r="E170">
            <v>0.29881073328152929</v>
          </cell>
        </row>
        <row r="171">
          <cell r="B171" t="str">
            <v>SPA</v>
          </cell>
          <cell r="E171">
            <v>6.5375617364179961</v>
          </cell>
        </row>
        <row r="172">
          <cell r="B172" t="str">
            <v>SWE</v>
          </cell>
          <cell r="E172">
            <v>3.4656084656084829</v>
          </cell>
        </row>
        <row r="173">
          <cell r="B173" t="str">
            <v>AUS</v>
          </cell>
          <cell r="E173">
            <v>-0.11947431302270495</v>
          </cell>
        </row>
        <row r="174">
          <cell r="B174" t="str">
            <v>SFR</v>
          </cell>
          <cell r="E174">
            <v>-1.0376633358954557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標収益"/>
      <sheetName val="業種"/>
      <sheetName val="ﾌｧｸﾀｰ"/>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標収益"/>
      <sheetName val="業種"/>
      <sheetName val="ﾌｧｸﾀｰ"/>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ﾟｰﾄﾘｽｸ"/>
      <sheetName val="表"/>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
      <sheetName val="2000 (新)"/>
      <sheetName val="2000"/>
      <sheetName val="月次資料"/>
      <sheetName val="2000 (２Q)"/>
      <sheetName val="2000 (３Q) "/>
      <sheetName val="2000年度"/>
      <sheetName val="第3四半期"/>
    </sheetNames>
    <sheetDataSet>
      <sheetData sheetId="0" refreshError="1">
        <row r="4">
          <cell r="A4">
            <v>36424</v>
          </cell>
          <cell r="B4">
            <v>686790</v>
          </cell>
          <cell r="C4">
            <v>68679000</v>
          </cell>
          <cell r="D4">
            <v>100</v>
          </cell>
          <cell r="G4">
            <v>355.49</v>
          </cell>
          <cell r="H4">
            <v>522700</v>
          </cell>
          <cell r="I4">
            <v>52270000</v>
          </cell>
          <cell r="J4">
            <v>100</v>
          </cell>
          <cell r="M4">
            <v>86.97</v>
          </cell>
          <cell r="N4">
            <v>320360</v>
          </cell>
          <cell r="O4">
            <v>32036000</v>
          </cell>
          <cell r="P4">
            <v>100</v>
          </cell>
          <cell r="S4">
            <v>675.92</v>
          </cell>
          <cell r="T4">
            <v>988310</v>
          </cell>
          <cell r="U4">
            <v>98831000</v>
          </cell>
          <cell r="V4">
            <v>100</v>
          </cell>
          <cell r="Y4">
            <v>1308.57</v>
          </cell>
        </row>
        <row r="5">
          <cell r="A5">
            <v>36425</v>
          </cell>
          <cell r="B5">
            <v>686790</v>
          </cell>
          <cell r="C5">
            <v>68679000</v>
          </cell>
          <cell r="D5">
            <v>100</v>
          </cell>
          <cell r="E5">
            <v>0</v>
          </cell>
          <cell r="F5">
            <v>-0.24473262257729278</v>
          </cell>
          <cell r="G5">
            <v>354.62</v>
          </cell>
          <cell r="H5">
            <v>522700</v>
          </cell>
          <cell r="I5">
            <v>52260042.840000004</v>
          </cell>
          <cell r="J5">
            <v>99.980950526114412</v>
          </cell>
          <cell r="K5">
            <v>-1.904947388559064E-2</v>
          </cell>
          <cell r="L5">
            <v>0.22996435552489203</v>
          </cell>
          <cell r="M5">
            <v>87.17</v>
          </cell>
          <cell r="N5">
            <v>320360</v>
          </cell>
          <cell r="O5">
            <v>32318657.390000001</v>
          </cell>
          <cell r="P5">
            <v>100.88231174303908</v>
          </cell>
          <cell r="Q5">
            <v>0.882311743039077</v>
          </cell>
          <cell r="R5">
            <v>0.13315185229023641</v>
          </cell>
          <cell r="S5">
            <v>676.82</v>
          </cell>
          <cell r="T5">
            <v>988310</v>
          </cell>
          <cell r="U5">
            <v>98861000</v>
          </cell>
          <cell r="V5">
            <v>100.03035484817516</v>
          </cell>
          <cell r="W5">
            <v>3.0354848175173643E-2</v>
          </cell>
          <cell r="X5">
            <v>0.26288238305938183</v>
          </cell>
          <cell r="Y5">
            <v>1312.01</v>
          </cell>
          <cell r="AF5">
            <v>0.24473262257729278</v>
          </cell>
          <cell r="AG5">
            <v>-0.24901382941048267</v>
          </cell>
          <cell r="AH5">
            <v>0.7491598907488406</v>
          </cell>
          <cell r="AI5">
            <v>-0.23252753488420819</v>
          </cell>
        </row>
        <row r="6">
          <cell r="A6">
            <v>36426</v>
          </cell>
          <cell r="B6">
            <v>686790</v>
          </cell>
          <cell r="C6">
            <v>69388501.790000007</v>
          </cell>
          <cell r="D6">
            <v>101.03306948266574</v>
          </cell>
          <cell r="E6">
            <v>1.0330694826657494</v>
          </cell>
          <cell r="F6">
            <v>-2.531716785283411E-2</v>
          </cell>
          <cell r="G6">
            <v>355.4</v>
          </cell>
          <cell r="H6">
            <v>522700</v>
          </cell>
          <cell r="I6">
            <v>52287079.759999998</v>
          </cell>
          <cell r="J6">
            <v>100.03267602831451</v>
          </cell>
          <cell r="K6">
            <v>3.2676028314515548E-2</v>
          </cell>
          <cell r="L6">
            <v>-0.27595722662986377</v>
          </cell>
          <cell r="M6">
            <v>86.73</v>
          </cell>
          <cell r="N6">
            <v>320360</v>
          </cell>
          <cell r="O6">
            <v>32258286.440000001</v>
          </cell>
          <cell r="P6">
            <v>100.69386452740667</v>
          </cell>
          <cell r="Q6">
            <v>0.69386452740667348</v>
          </cell>
          <cell r="R6">
            <v>0.48230559829565145</v>
          </cell>
          <cell r="S6">
            <v>679.18</v>
          </cell>
          <cell r="T6">
            <v>988310</v>
          </cell>
          <cell r="U6">
            <v>97983914.359999999</v>
          </cell>
          <cell r="V6">
            <v>99.142894800214506</v>
          </cell>
          <cell r="W6">
            <v>-0.8571051997854795</v>
          </cell>
          <cell r="X6">
            <v>-2.106115836370992</v>
          </cell>
          <cell r="Y6">
            <v>1281.01</v>
          </cell>
          <cell r="AF6">
            <v>1.0583866505185835</v>
          </cell>
          <cell r="AG6">
            <v>0.30863325494437932</v>
          </cell>
          <cell r="AH6">
            <v>0.21155892911102203</v>
          </cell>
          <cell r="AI6">
            <v>1.2490106365855125</v>
          </cell>
        </row>
        <row r="7">
          <cell r="A7">
            <v>36427</v>
          </cell>
          <cell r="B7">
            <v>686790</v>
          </cell>
          <cell r="C7">
            <v>68657456.959999993</v>
          </cell>
          <cell r="D7">
            <v>99.968632274785591</v>
          </cell>
          <cell r="E7">
            <v>-3.136772521441511E-2</v>
          </cell>
          <cell r="F7">
            <v>-0.91704408000224946</v>
          </cell>
          <cell r="G7">
            <v>352.23</v>
          </cell>
          <cell r="H7">
            <v>522700</v>
          </cell>
          <cell r="I7">
            <v>52332177.18</v>
          </cell>
          <cell r="J7">
            <v>100.11895385498374</v>
          </cell>
          <cell r="K7">
            <v>0.11895385498372768</v>
          </cell>
          <cell r="L7">
            <v>0.47142692882602422</v>
          </cell>
          <cell r="M7">
            <v>87.38</v>
          </cell>
          <cell r="N7">
            <v>320360</v>
          </cell>
          <cell r="O7">
            <v>32345245.579999998</v>
          </cell>
          <cell r="P7">
            <v>100.96530646772381</v>
          </cell>
          <cell r="Q7">
            <v>0.96530646772381434</v>
          </cell>
          <cell r="R7">
            <v>0.93502189608238861</v>
          </cell>
          <cell r="S7">
            <v>682.24</v>
          </cell>
          <cell r="T7">
            <v>988310</v>
          </cell>
          <cell r="U7">
            <v>97859966.579999998</v>
          </cell>
          <cell r="V7">
            <v>99.017480932096205</v>
          </cell>
          <cell r="W7">
            <v>-0.98251906790378651</v>
          </cell>
          <cell r="X7">
            <v>-2.2948715009514231</v>
          </cell>
          <cell r="Y7">
            <v>1278.54</v>
          </cell>
          <cell r="AF7">
            <v>0.88567635478783435</v>
          </cell>
          <cell r="AG7">
            <v>-0.35247307384229654</v>
          </cell>
          <cell r="AH7">
            <v>3.0284571641425728E-2</v>
          </cell>
          <cell r="AI7">
            <v>1.3123524330476366</v>
          </cell>
        </row>
        <row r="8">
          <cell r="A8">
            <v>36430</v>
          </cell>
          <cell r="B8">
            <v>686790</v>
          </cell>
          <cell r="C8">
            <v>69217773.510000005</v>
          </cell>
          <cell r="D8">
            <v>100.78448071462893</v>
          </cell>
          <cell r="E8">
            <v>0.78448071462893232</v>
          </cell>
          <cell r="F8">
            <v>0.30099299558354886</v>
          </cell>
          <cell r="G8">
            <v>356.56</v>
          </cell>
          <cell r="H8">
            <v>522700</v>
          </cell>
          <cell r="I8">
            <v>52299704.979999997</v>
          </cell>
          <cell r="J8">
            <v>100.05682988329825</v>
          </cell>
          <cell r="K8">
            <v>5.682988329824834E-2</v>
          </cell>
          <cell r="L8">
            <v>-3.4494653328731584E-2</v>
          </cell>
          <cell r="M8">
            <v>86.94</v>
          </cell>
          <cell r="N8">
            <v>320360</v>
          </cell>
          <cell r="O8">
            <v>32238846.5</v>
          </cell>
          <cell r="P8">
            <v>100.63318298164565</v>
          </cell>
          <cell r="Q8">
            <v>0.63318298164565245</v>
          </cell>
          <cell r="R8">
            <v>0.64356728606935754</v>
          </cell>
          <cell r="S8">
            <v>680.27</v>
          </cell>
          <cell r="T8">
            <v>988310</v>
          </cell>
          <cell r="U8">
            <v>97936257.480000004</v>
          </cell>
          <cell r="V8">
            <v>99.094674221651104</v>
          </cell>
          <cell r="W8">
            <v>-0.90532577834887551</v>
          </cell>
          <cell r="X8">
            <v>-1.8325347516754964</v>
          </cell>
          <cell r="Y8">
            <v>1284.5899999999999</v>
          </cell>
          <cell r="AF8">
            <v>0.48348771904538346</v>
          </cell>
          <cell r="AG8">
            <v>9.1324536626979924E-2</v>
          </cell>
          <cell r="AH8">
            <v>-1.0384304423705082E-2</v>
          </cell>
          <cell r="AI8">
            <v>0.92720897332662089</v>
          </cell>
        </row>
        <row r="9">
          <cell r="A9">
            <v>36431</v>
          </cell>
          <cell r="B9">
            <v>686790</v>
          </cell>
          <cell r="C9">
            <v>69275532.989999995</v>
          </cell>
          <cell r="D9">
            <v>100.8685813567466</v>
          </cell>
          <cell r="E9">
            <v>0.86858135674658943</v>
          </cell>
          <cell r="F9">
            <v>-0.32912318208669911</v>
          </cell>
          <cell r="G9">
            <v>354.32</v>
          </cell>
          <cell r="H9">
            <v>522700</v>
          </cell>
          <cell r="I9">
            <v>52414792.5</v>
          </cell>
          <cell r="J9">
            <v>100.27700880045916</v>
          </cell>
          <cell r="K9">
            <v>0.27700880045915532</v>
          </cell>
          <cell r="L9">
            <v>0.42543405772106357</v>
          </cell>
          <cell r="M9">
            <v>87.34</v>
          </cell>
          <cell r="N9">
            <v>320360</v>
          </cell>
          <cell r="O9">
            <v>32160439.219999999</v>
          </cell>
          <cell r="P9">
            <v>100.38843557248096</v>
          </cell>
          <cell r="Q9">
            <v>0.38843557248096072</v>
          </cell>
          <cell r="R9">
            <v>0.37430465143806213</v>
          </cell>
          <cell r="S9">
            <v>678.45</v>
          </cell>
          <cell r="T9">
            <v>988310</v>
          </cell>
          <cell r="U9">
            <v>97908312.760000005</v>
          </cell>
          <cell r="V9">
            <v>99.066398963887849</v>
          </cell>
          <cell r="W9">
            <v>-0.93360103611211942</v>
          </cell>
          <cell r="X9">
            <v>-1.9379933820888429</v>
          </cell>
          <cell r="Y9">
            <v>1283.21</v>
          </cell>
          <cell r="AF9">
            <v>1.1977045388332885</v>
          </cell>
          <cell r="AG9">
            <v>-0.14842525726190825</v>
          </cell>
          <cell r="AH9">
            <v>1.4130921042898592E-2</v>
          </cell>
          <cell r="AI9">
            <v>1.0043923459767234</v>
          </cell>
        </row>
        <row r="10">
          <cell r="A10">
            <v>36432</v>
          </cell>
          <cell r="B10">
            <v>686790</v>
          </cell>
          <cell r="C10">
            <v>68579837.670000002</v>
          </cell>
          <cell r="D10">
            <v>99.855614773074748</v>
          </cell>
          <cell r="E10">
            <v>-0.14438522692525879</v>
          </cell>
          <cell r="F10">
            <v>-1.4065093251569571E-2</v>
          </cell>
          <cell r="G10">
            <v>355.44</v>
          </cell>
          <cell r="H10">
            <v>522700</v>
          </cell>
          <cell r="I10">
            <v>53070177.090000004</v>
          </cell>
          <cell r="J10">
            <v>101.53085343409222</v>
          </cell>
          <cell r="K10">
            <v>1.5308534340922275</v>
          </cell>
          <cell r="L10">
            <v>1.3452914798206317</v>
          </cell>
          <cell r="M10">
            <v>88.14</v>
          </cell>
          <cell r="N10">
            <v>320360</v>
          </cell>
          <cell r="O10">
            <v>32047842.629999999</v>
          </cell>
          <cell r="P10">
            <v>100.0369666312898</v>
          </cell>
          <cell r="Q10">
            <v>3.6966631289803153E-2</v>
          </cell>
          <cell r="R10">
            <v>3.5507160610714905E-2</v>
          </cell>
          <cell r="S10">
            <v>676.16</v>
          </cell>
          <cell r="T10">
            <v>988310</v>
          </cell>
          <cell r="U10">
            <v>97375596.530000001</v>
          </cell>
          <cell r="V10">
            <v>98.527381621151264</v>
          </cell>
          <cell r="W10">
            <v>-1.4726183788487113</v>
          </cell>
          <cell r="X10">
            <v>-2.9864661424302774</v>
          </cell>
          <cell r="Y10">
            <v>1269.49</v>
          </cell>
          <cell r="AF10">
            <v>-0.13032013367368922</v>
          </cell>
          <cell r="AG10">
            <v>0.18556195427159583</v>
          </cell>
          <cell r="AH10">
            <v>1.4594706790882483E-3</v>
          </cell>
          <cell r="AI10">
            <v>1.5138477635815661</v>
          </cell>
        </row>
        <row r="11">
          <cell r="A11">
            <v>36433</v>
          </cell>
          <cell r="B11">
            <v>686790</v>
          </cell>
          <cell r="C11">
            <v>68766192.170000002</v>
          </cell>
          <cell r="D11">
            <v>100.12695608555745</v>
          </cell>
          <cell r="E11">
            <v>0.12695608555746141</v>
          </cell>
          <cell r="F11">
            <v>0.41632676024643267</v>
          </cell>
          <cell r="G11">
            <v>356.97</v>
          </cell>
          <cell r="H11">
            <v>522700</v>
          </cell>
          <cell r="I11">
            <v>53237012.659999996</v>
          </cell>
          <cell r="J11">
            <v>101.85003378611057</v>
          </cell>
          <cell r="K11">
            <v>1.850033786110572</v>
          </cell>
          <cell r="L11">
            <v>1.8742094975278789</v>
          </cell>
          <cell r="M11">
            <v>88.6</v>
          </cell>
          <cell r="N11">
            <v>320360</v>
          </cell>
          <cell r="O11">
            <v>32167576.609999999</v>
          </cell>
          <cell r="P11">
            <v>100.41071485204145</v>
          </cell>
          <cell r="Q11">
            <v>0.41071485204147162</v>
          </cell>
          <cell r="R11">
            <v>0.4305243224050237</v>
          </cell>
          <cell r="S11">
            <v>678.83</v>
          </cell>
          <cell r="T11">
            <v>988310</v>
          </cell>
          <cell r="U11">
            <v>98170944.959999993</v>
          </cell>
          <cell r="V11">
            <v>99.332137649118181</v>
          </cell>
          <cell r="W11">
            <v>-0.66786235088178714</v>
          </cell>
          <cell r="X11">
            <v>-1.8867924528301772</v>
          </cell>
          <cell r="Y11">
            <v>1283.8800000000001</v>
          </cell>
          <cell r="AF11">
            <v>-0.28937067468897126</v>
          </cell>
          <cell r="AG11">
            <v>-2.41757114173069E-2</v>
          </cell>
          <cell r="AH11">
            <v>-1.9809470363552073E-2</v>
          </cell>
          <cell r="AI11">
            <v>1.21893010194839</v>
          </cell>
        </row>
        <row r="12">
          <cell r="A12">
            <v>36434</v>
          </cell>
          <cell r="B12">
            <v>686790</v>
          </cell>
          <cell r="C12">
            <v>68668697.239999995</v>
          </cell>
          <cell r="D12">
            <v>99.984998674995254</v>
          </cell>
          <cell r="E12">
            <v>-1.5001325004726507E-2</v>
          </cell>
          <cell r="F12">
            <v>0.27567582773073696</v>
          </cell>
          <cell r="G12">
            <v>356.47</v>
          </cell>
          <cell r="H12">
            <v>522700</v>
          </cell>
          <cell r="I12">
            <v>53268389.799999997</v>
          </cell>
          <cell r="J12">
            <v>101.91006275110006</v>
          </cell>
          <cell r="K12">
            <v>1.9100627511000612</v>
          </cell>
          <cell r="L12">
            <v>1.7822237553179132</v>
          </cell>
          <cell r="M12">
            <v>88.52</v>
          </cell>
          <cell r="N12">
            <v>320360</v>
          </cell>
          <cell r="O12">
            <v>32026407.23</v>
          </cell>
          <cell r="P12">
            <v>99.97005628043452</v>
          </cell>
          <cell r="Q12">
            <v>-2.9943719565461713E-2</v>
          </cell>
          <cell r="R12">
            <v>-7.39732512722302E-3</v>
          </cell>
          <cell r="S12">
            <v>675.87</v>
          </cell>
          <cell r="T12">
            <v>988310</v>
          </cell>
          <cell r="U12">
            <v>98259993.780000001</v>
          </cell>
          <cell r="V12">
            <v>99.422239762827459</v>
          </cell>
          <cell r="W12">
            <v>-0.5777602371725199</v>
          </cell>
          <cell r="X12">
            <v>-1.8814431020121147</v>
          </cell>
          <cell r="Y12">
            <v>1283.95</v>
          </cell>
          <cell r="AF12">
            <v>-0.29067715273546346</v>
          </cell>
          <cell r="AG12">
            <v>0.12783899578214797</v>
          </cell>
          <cell r="AH12">
            <v>-2.2546394438238693E-2</v>
          </cell>
          <cell r="AI12">
            <v>1.3036828648395948</v>
          </cell>
        </row>
        <row r="13">
          <cell r="A13">
            <v>36437</v>
          </cell>
          <cell r="B13">
            <v>686790</v>
          </cell>
          <cell r="C13">
            <v>69428211.099999994</v>
          </cell>
          <cell r="D13">
            <v>101.09088818998528</v>
          </cell>
          <cell r="E13">
            <v>1.0908881899853062</v>
          </cell>
          <cell r="F13">
            <v>1.5865425187769011</v>
          </cell>
          <cell r="G13">
            <v>361.13</v>
          </cell>
          <cell r="H13">
            <v>522700</v>
          </cell>
          <cell r="I13">
            <v>53482967.920000002</v>
          </cell>
          <cell r="J13">
            <v>102.32058144251005</v>
          </cell>
          <cell r="K13">
            <v>2.3205814425100613</v>
          </cell>
          <cell r="L13">
            <v>1.7937219730941756</v>
          </cell>
          <cell r="M13">
            <v>88.53</v>
          </cell>
          <cell r="N13">
            <v>320360</v>
          </cell>
          <cell r="O13">
            <v>32109450.829999998</v>
          </cell>
          <cell r="P13">
            <v>100.2292759083531</v>
          </cell>
          <cell r="Q13">
            <v>0.22927590835313261</v>
          </cell>
          <cell r="R13">
            <v>0.28553674991123046</v>
          </cell>
          <cell r="S13">
            <v>677.85</v>
          </cell>
          <cell r="T13">
            <v>988310</v>
          </cell>
          <cell r="U13">
            <v>99382767.680000007</v>
          </cell>
          <cell r="V13">
            <v>100.55829413847883</v>
          </cell>
          <cell r="W13">
            <v>0.55829413847885423</v>
          </cell>
          <cell r="X13">
            <v>-0.22467273435886614</v>
          </cell>
          <cell r="Y13">
            <v>1305.6300000000001</v>
          </cell>
          <cell r="AF13">
            <v>-0.49565432879159488</v>
          </cell>
          <cell r="AG13">
            <v>0.52685946941588568</v>
          </cell>
          <cell r="AH13">
            <v>-5.6260841558097852E-2</v>
          </cell>
          <cell r="AI13">
            <v>0.78296687283772037</v>
          </cell>
        </row>
        <row r="14">
          <cell r="A14">
            <v>36438</v>
          </cell>
          <cell r="B14">
            <v>686790</v>
          </cell>
          <cell r="C14">
            <v>69749760.159999996</v>
          </cell>
          <cell r="D14">
            <v>101.55907942748146</v>
          </cell>
          <cell r="E14">
            <v>1.5590794274814801</v>
          </cell>
          <cell r="F14">
            <v>2.0788207825817917</v>
          </cell>
          <cell r="G14">
            <v>362.88</v>
          </cell>
          <cell r="H14">
            <v>522700</v>
          </cell>
          <cell r="I14">
            <v>53237448.850000001</v>
          </cell>
          <cell r="J14">
            <v>101.85086828008419</v>
          </cell>
          <cell r="K14">
            <v>1.8508682800842058</v>
          </cell>
          <cell r="L14">
            <v>1.6902380131079697</v>
          </cell>
          <cell r="M14">
            <v>88.44</v>
          </cell>
          <cell r="N14">
            <v>320360</v>
          </cell>
          <cell r="O14">
            <v>32257864.170000002</v>
          </cell>
          <cell r="P14">
            <v>100.69254641653141</v>
          </cell>
          <cell r="Q14">
            <v>0.69254641653142546</v>
          </cell>
          <cell r="R14">
            <v>-0.13759024736654801</v>
          </cell>
          <cell r="S14">
            <v>674.99</v>
          </cell>
          <cell r="T14">
            <v>988310</v>
          </cell>
          <cell r="U14">
            <v>99409790.299999997</v>
          </cell>
          <cell r="V14">
            <v>100.58563638939199</v>
          </cell>
          <cell r="W14">
            <v>0.58563638939201912</v>
          </cell>
          <cell r="X14">
            <v>-0.43941096005563063</v>
          </cell>
          <cell r="Y14">
            <v>1302.82</v>
          </cell>
          <cell r="AF14">
            <v>-0.51974135510031161</v>
          </cell>
          <cell r="AG14">
            <v>0.16063026697623606</v>
          </cell>
          <cell r="AH14">
            <v>0.83013666389797347</v>
          </cell>
          <cell r="AI14">
            <v>1.0250473494476497</v>
          </cell>
        </row>
        <row r="15">
          <cell r="A15">
            <v>36439</v>
          </cell>
          <cell r="B15">
            <v>686790</v>
          </cell>
          <cell r="C15">
            <v>70527935.030000001</v>
          </cell>
          <cell r="D15">
            <v>102.6921402903362</v>
          </cell>
          <cell r="E15">
            <v>2.6921402903362202</v>
          </cell>
          <cell r="F15">
            <v>2.6189203634420011</v>
          </cell>
          <cell r="G15">
            <v>364.8</v>
          </cell>
          <cell r="H15">
            <v>522700</v>
          </cell>
          <cell r="I15">
            <v>53180550.310000002</v>
          </cell>
          <cell r="J15">
            <v>101.74201321982017</v>
          </cell>
          <cell r="K15">
            <v>1.7420132198201932</v>
          </cell>
          <cell r="L15">
            <v>1.8282166264229183</v>
          </cell>
          <cell r="M15">
            <v>88.56</v>
          </cell>
          <cell r="N15">
            <v>320360</v>
          </cell>
          <cell r="O15">
            <v>32239948.149999999</v>
          </cell>
          <cell r="P15">
            <v>100.63662176925958</v>
          </cell>
          <cell r="Q15">
            <v>0.63662176925960434</v>
          </cell>
          <cell r="R15">
            <v>-0.12279559711206867</v>
          </cell>
          <cell r="S15">
            <v>675.09</v>
          </cell>
          <cell r="T15">
            <v>988310</v>
          </cell>
          <cell r="U15">
            <v>100550918.40000001</v>
          </cell>
          <cell r="V15">
            <v>101.74026206352258</v>
          </cell>
          <cell r="W15">
            <v>1.7402620635226018</v>
          </cell>
          <cell r="X15">
            <v>1.3419228623612112</v>
          </cell>
          <cell r="Y15">
            <v>1326.13</v>
          </cell>
          <cell r="AF15">
            <v>7.3219926894219078E-2</v>
          </cell>
          <cell r="AG15">
            <v>-8.6203406602725074E-2</v>
          </cell>
          <cell r="AH15">
            <v>0.75941736637167301</v>
          </cell>
          <cell r="AI15">
            <v>0.39833920116139065</v>
          </cell>
        </row>
        <row r="16">
          <cell r="A16">
            <v>36440</v>
          </cell>
          <cell r="B16">
            <v>686790</v>
          </cell>
          <cell r="C16">
            <v>71511922.819999993</v>
          </cell>
          <cell r="D16">
            <v>104.124874881696</v>
          </cell>
          <cell r="E16">
            <v>4.1248748816960168</v>
          </cell>
          <cell r="F16">
            <v>3.6738023573096301</v>
          </cell>
          <cell r="G16">
            <v>368.55</v>
          </cell>
          <cell r="H16">
            <v>522700</v>
          </cell>
          <cell r="I16">
            <v>53219745.939999998</v>
          </cell>
          <cell r="J16">
            <v>101.81700007652573</v>
          </cell>
          <cell r="K16">
            <v>1.8170000765257432</v>
          </cell>
          <cell r="L16">
            <v>2.0466827641715479</v>
          </cell>
          <cell r="M16">
            <v>88.75</v>
          </cell>
          <cell r="N16">
            <v>320360</v>
          </cell>
          <cell r="O16">
            <v>32212180.23</v>
          </cell>
          <cell r="P16">
            <v>100.54994453115245</v>
          </cell>
          <cell r="Q16">
            <v>0.54994453115246866</v>
          </cell>
          <cell r="R16">
            <v>-7.3973251272341223E-2</v>
          </cell>
          <cell r="S16">
            <v>675.42</v>
          </cell>
          <cell r="T16">
            <v>988310</v>
          </cell>
          <cell r="U16">
            <v>100048392.59999999</v>
          </cell>
          <cell r="V16">
            <v>101.23179225141908</v>
          </cell>
          <cell r="W16">
            <v>1.2317922514190949</v>
          </cell>
          <cell r="X16">
            <v>0.81615809624246971</v>
          </cell>
          <cell r="Y16">
            <v>1319.25</v>
          </cell>
          <cell r="AF16">
            <v>0.45107252438638668</v>
          </cell>
          <cell r="AG16">
            <v>-0.22968268764580468</v>
          </cell>
          <cell r="AH16">
            <v>0.62391778242480989</v>
          </cell>
          <cell r="AI16">
            <v>0.41563415517662516</v>
          </cell>
        </row>
        <row r="17">
          <cell r="A17">
            <v>36441</v>
          </cell>
          <cell r="B17">
            <v>686790</v>
          </cell>
          <cell r="C17">
            <v>71208029.989999995</v>
          </cell>
          <cell r="D17">
            <v>103.68239198299334</v>
          </cell>
          <cell r="E17">
            <v>3.6823919829933605</v>
          </cell>
          <cell r="F17">
            <v>2.9311654336268367</v>
          </cell>
          <cell r="G17">
            <v>365.91</v>
          </cell>
          <cell r="H17">
            <v>522700</v>
          </cell>
          <cell r="I17">
            <v>52761599.009999998</v>
          </cell>
          <cell r="J17">
            <v>100.94049934953128</v>
          </cell>
          <cell r="K17">
            <v>0.94049934953128744</v>
          </cell>
          <cell r="L17">
            <v>1.0118431643095338</v>
          </cell>
          <cell r="M17">
            <v>87.85</v>
          </cell>
          <cell r="N17">
            <v>320360</v>
          </cell>
          <cell r="O17">
            <v>32135842.359999999</v>
          </cell>
          <cell r="P17">
            <v>100.31165676114371</v>
          </cell>
          <cell r="Q17">
            <v>0.31165676114373042</v>
          </cell>
          <cell r="R17">
            <v>1.3315185229023641E-2</v>
          </cell>
          <cell r="S17">
            <v>676.01</v>
          </cell>
          <cell r="T17">
            <v>988310</v>
          </cell>
          <cell r="U17">
            <v>101277054.42</v>
          </cell>
          <cell r="V17">
            <v>102.47498701824327</v>
          </cell>
          <cell r="W17">
            <v>2.4749870182432909</v>
          </cell>
          <cell r="X17">
            <v>2.1588451515776708</v>
          </cell>
          <cell r="Y17">
            <v>1336.82</v>
          </cell>
          <cell r="AF17">
            <v>0.75122654936652378</v>
          </cell>
          <cell r="AG17">
            <v>-7.1343814778246362E-2</v>
          </cell>
          <cell r="AH17">
            <v>0.29834157591470678</v>
          </cell>
          <cell r="AI17">
            <v>0.31614186666562016</v>
          </cell>
        </row>
        <row r="18">
          <cell r="A18">
            <v>36444</v>
          </cell>
          <cell r="B18">
            <v>686790</v>
          </cell>
          <cell r="C18">
            <v>71411027.239999995</v>
          </cell>
          <cell r="D18">
            <v>103.97796595757072</v>
          </cell>
          <cell r="E18">
            <v>3.9779659575707393</v>
          </cell>
          <cell r="F18">
            <v>3.3531182311738794</v>
          </cell>
          <cell r="G18">
            <v>367.41</v>
          </cell>
          <cell r="H18">
            <v>522700</v>
          </cell>
          <cell r="I18">
            <v>52777126.280000001</v>
          </cell>
          <cell r="J18">
            <v>100.97020524201263</v>
          </cell>
          <cell r="K18">
            <v>0.97020524201265612</v>
          </cell>
          <cell r="L18">
            <v>1.023341382085774</v>
          </cell>
          <cell r="M18">
            <v>87.86</v>
          </cell>
          <cell r="N18">
            <v>320360</v>
          </cell>
          <cell r="O18">
            <v>32151793.859999999</v>
          </cell>
          <cell r="P18">
            <v>100.36144918217006</v>
          </cell>
          <cell r="Q18">
            <v>0.36144918217007049</v>
          </cell>
          <cell r="R18">
            <v>6.3616996094228995E-2</v>
          </cell>
          <cell r="S18">
            <v>676.35</v>
          </cell>
          <cell r="T18">
            <v>988310</v>
          </cell>
          <cell r="U18">
            <v>101672390.83</v>
          </cell>
          <cell r="V18">
            <v>102.87499957503212</v>
          </cell>
          <cell r="W18">
            <v>2.8749995750321666</v>
          </cell>
          <cell r="X18">
            <v>2.1412687131754593</v>
          </cell>
          <cell r="Y18">
            <v>1336.59</v>
          </cell>
          <cell r="AF18">
            <v>0.62484772639685993</v>
          </cell>
          <cell r="AG18">
            <v>-5.3136140073117843E-2</v>
          </cell>
          <cell r="AH18">
            <v>0.2978321860758415</v>
          </cell>
          <cell r="AI18">
            <v>0.73373086185670733</v>
          </cell>
        </row>
        <row r="19">
          <cell r="A19">
            <v>36445</v>
          </cell>
          <cell r="B19">
            <v>686790</v>
          </cell>
          <cell r="C19">
            <v>71268659.25</v>
          </cell>
          <cell r="D19">
            <v>103.77067116585856</v>
          </cell>
          <cell r="E19">
            <v>3.7706711658585856</v>
          </cell>
          <cell r="F19">
            <v>3.0802554220934475</v>
          </cell>
          <cell r="G19">
            <v>366.44</v>
          </cell>
          <cell r="H19">
            <v>522700</v>
          </cell>
          <cell r="I19">
            <v>53053753.75</v>
          </cell>
          <cell r="J19">
            <v>101.49943323129902</v>
          </cell>
          <cell r="K19">
            <v>1.4994332312990633</v>
          </cell>
          <cell r="L19">
            <v>1.4832700931355802</v>
          </cell>
          <cell r="M19">
            <v>88.26</v>
          </cell>
          <cell r="N19">
            <v>320360</v>
          </cell>
          <cell r="O19">
            <v>31901019.129999999</v>
          </cell>
          <cell r="P19">
            <v>99.57865879011112</v>
          </cell>
          <cell r="Q19">
            <v>-0.42134120988885915</v>
          </cell>
          <cell r="R19">
            <v>-7.6932181323230431E-2</v>
          </cell>
          <cell r="S19">
            <v>675.4</v>
          </cell>
          <cell r="T19">
            <v>988310</v>
          </cell>
          <cell r="U19">
            <v>100482933.09</v>
          </cell>
          <cell r="V19">
            <v>101.67147260474952</v>
          </cell>
          <cell r="W19">
            <v>1.6714726047495798</v>
          </cell>
          <cell r="X19">
            <v>0.45698739845785319</v>
          </cell>
          <cell r="Y19">
            <v>1314.55</v>
          </cell>
          <cell r="AF19">
            <v>0.69041574376513815</v>
          </cell>
          <cell r="AG19">
            <v>1.6163138163483026E-2</v>
          </cell>
          <cell r="AH19">
            <v>-0.34440902856562872</v>
          </cell>
          <cell r="AI19">
            <v>1.2144852062917266</v>
          </cell>
        </row>
        <row r="20">
          <cell r="A20">
            <v>36446</v>
          </cell>
          <cell r="B20">
            <v>686790</v>
          </cell>
          <cell r="C20">
            <v>70881369.159999996</v>
          </cell>
          <cell r="D20">
            <v>103.20675775710187</v>
          </cell>
          <cell r="E20">
            <v>3.2067577571019079</v>
          </cell>
          <cell r="F20">
            <v>2.3066752932571877</v>
          </cell>
          <cell r="G20">
            <v>363.69</v>
          </cell>
          <cell r="H20">
            <v>522700</v>
          </cell>
          <cell r="I20">
            <v>53187725.210000001</v>
          </cell>
          <cell r="J20">
            <v>101.7557398316434</v>
          </cell>
          <cell r="K20">
            <v>1.7557398316434325</v>
          </cell>
          <cell r="L20">
            <v>1.7707255375416953</v>
          </cell>
          <cell r="M20">
            <v>88.51</v>
          </cell>
          <cell r="N20">
            <v>320360</v>
          </cell>
          <cell r="O20">
            <v>31848474.050000001</v>
          </cell>
          <cell r="P20">
            <v>99.414639936321635</v>
          </cell>
          <cell r="Q20">
            <v>-0.58536006367833071</v>
          </cell>
          <cell r="R20">
            <v>-0.2973724701148095</v>
          </cell>
          <cell r="S20">
            <v>673.91</v>
          </cell>
          <cell r="T20">
            <v>988310</v>
          </cell>
          <cell r="U20">
            <v>98338297.849999994</v>
          </cell>
          <cell r="V20">
            <v>99.501470034705704</v>
          </cell>
          <cell r="W20">
            <v>-0.49852996529423654</v>
          </cell>
          <cell r="X20">
            <v>-1.6789319638995215</v>
          </cell>
          <cell r="Y20">
            <v>1286.5999999999999</v>
          </cell>
          <cell r="AF20">
            <v>0.90008246384472024</v>
          </cell>
          <cell r="AG20">
            <v>-1.4985705898262758E-2</v>
          </cell>
          <cell r="AH20">
            <v>-0.28798759356352122</v>
          </cell>
          <cell r="AI20">
            <v>1.1804019986052849</v>
          </cell>
        </row>
        <row r="21">
          <cell r="A21">
            <v>36447</v>
          </cell>
          <cell r="B21">
            <v>686790</v>
          </cell>
          <cell r="C21">
            <v>70733237.349999994</v>
          </cell>
          <cell r="D21">
            <v>102.99107056014211</v>
          </cell>
          <cell r="E21">
            <v>2.9910705601421395</v>
          </cell>
          <cell r="F21">
            <v>1.7328194885932069</v>
          </cell>
          <cell r="G21">
            <v>361.65</v>
          </cell>
          <cell r="H21">
            <v>522700</v>
          </cell>
          <cell r="I21">
            <v>53132888.549999997</v>
          </cell>
          <cell r="J21">
            <v>101.6508294432753</v>
          </cell>
          <cell r="K21">
            <v>1.6508294432753257</v>
          </cell>
          <cell r="L21">
            <v>1.4602736575830777</v>
          </cell>
          <cell r="M21">
            <v>88.24</v>
          </cell>
          <cell r="N21">
            <v>320360</v>
          </cell>
          <cell r="O21">
            <v>31833507.690000001</v>
          </cell>
          <cell r="P21">
            <v>99.367922618304405</v>
          </cell>
          <cell r="Q21">
            <v>-0.6320773816955616</v>
          </cell>
          <cell r="R21">
            <v>-0.50449757367735382</v>
          </cell>
          <cell r="S21">
            <v>672.51</v>
          </cell>
          <cell r="T21">
            <v>988310</v>
          </cell>
          <cell r="U21">
            <v>98124165.730000004</v>
          </cell>
          <cell r="V21">
            <v>99.284805101638156</v>
          </cell>
          <cell r="W21">
            <v>-0.71519489836179284</v>
          </cell>
          <cell r="X21">
            <v>-1.8455260322336464</v>
          </cell>
          <cell r="Y21">
            <v>1284.42</v>
          </cell>
          <cell r="AF21">
            <v>1.2582510715489326</v>
          </cell>
          <cell r="AG21">
            <v>0.19055578569224796</v>
          </cell>
          <cell r="AH21">
            <v>-0.12757980801820779</v>
          </cell>
          <cell r="AI21">
            <v>1.1303311338718536</v>
          </cell>
        </row>
        <row r="22">
          <cell r="A22">
            <v>36448</v>
          </cell>
          <cell r="B22">
            <v>686790</v>
          </cell>
          <cell r="C22">
            <v>69840933.849999994</v>
          </cell>
          <cell r="D22">
            <v>101.69183280187538</v>
          </cell>
          <cell r="E22">
            <v>1.6918328018754147</v>
          </cell>
          <cell r="F22">
            <v>0.78201918478719712</v>
          </cell>
          <cell r="G22">
            <v>358.27</v>
          </cell>
          <cell r="H22">
            <v>522700</v>
          </cell>
          <cell r="I22">
            <v>53477166.93</v>
          </cell>
          <cell r="J22">
            <v>102.30948331739047</v>
          </cell>
          <cell r="K22">
            <v>2.3094833173905149</v>
          </cell>
          <cell r="L22">
            <v>2.7480740485224864</v>
          </cell>
          <cell r="M22">
            <v>89.36</v>
          </cell>
          <cell r="N22">
            <v>320360</v>
          </cell>
          <cell r="O22">
            <v>31891484.75</v>
          </cell>
          <cell r="P22">
            <v>99.548897334248963</v>
          </cell>
          <cell r="Q22">
            <v>-0.45110266575099089</v>
          </cell>
          <cell r="R22">
            <v>-0.17753580305360783</v>
          </cell>
          <cell r="S22">
            <v>674.72</v>
          </cell>
          <cell r="T22">
            <v>988310</v>
          </cell>
          <cell r="U22">
            <v>96150728.359999999</v>
          </cell>
          <cell r="V22">
            <v>97.288025376653067</v>
          </cell>
          <cell r="W22">
            <v>-2.71197462334688</v>
          </cell>
          <cell r="X22">
            <v>-4.5950923527208971</v>
          </cell>
          <cell r="Y22">
            <v>1248.44</v>
          </cell>
          <cell r="AF22">
            <v>0.90981361708821762</v>
          </cell>
          <cell r="AG22">
            <v>-0.43859073113197145</v>
          </cell>
          <cell r="AH22">
            <v>-0.27356686269738306</v>
          </cell>
          <cell r="AI22">
            <v>1.8831177293740171</v>
          </cell>
        </row>
        <row r="23">
          <cell r="A23">
            <v>36451</v>
          </cell>
          <cell r="B23">
            <v>686790</v>
          </cell>
          <cell r="C23">
            <v>69363469.930000007</v>
          </cell>
          <cell r="D23">
            <v>100.99662186403414</v>
          </cell>
          <cell r="E23">
            <v>0.99662186403417508</v>
          </cell>
          <cell r="F23">
            <v>-0.47821317055332102</v>
          </cell>
          <cell r="G23">
            <v>353.79</v>
          </cell>
          <cell r="H23">
            <v>522700</v>
          </cell>
          <cell r="I23">
            <v>53374143.380000003</v>
          </cell>
          <cell r="J23">
            <v>102.11238450353932</v>
          </cell>
          <cell r="K23">
            <v>2.1123845035393662</v>
          </cell>
          <cell r="L23">
            <v>2.380131079682668</v>
          </cell>
          <cell r="M23">
            <v>89.04</v>
          </cell>
          <cell r="N23">
            <v>320360</v>
          </cell>
          <cell r="O23">
            <v>31884257.210000001</v>
          </cell>
          <cell r="P23">
            <v>99.526336652515923</v>
          </cell>
          <cell r="Q23">
            <v>-0.47366334748403238</v>
          </cell>
          <cell r="R23">
            <v>-0.27222156468219572</v>
          </cell>
          <cell r="S23">
            <v>674.08</v>
          </cell>
          <cell r="T23">
            <v>988310</v>
          </cell>
          <cell r="U23">
            <v>95904792.709999993</v>
          </cell>
          <cell r="V23">
            <v>97.039180732766027</v>
          </cell>
          <cell r="W23">
            <v>-2.9608192672339162</v>
          </cell>
          <cell r="X23">
            <v>-4.0754411303942417</v>
          </cell>
          <cell r="Y23">
            <v>1255.24</v>
          </cell>
          <cell r="AF23">
            <v>1.4748350345874961</v>
          </cell>
          <cell r="AG23">
            <v>-0.26774657614330177</v>
          </cell>
          <cell r="AH23">
            <v>-0.20144178280183667</v>
          </cell>
          <cell r="AI23">
            <v>1.1146218631603255</v>
          </cell>
        </row>
        <row r="24">
          <cell r="A24">
            <v>36452</v>
          </cell>
          <cell r="B24">
            <v>686790</v>
          </cell>
          <cell r="C24">
            <v>70570169.200000003</v>
          </cell>
          <cell r="D24">
            <v>102.75363531792834</v>
          </cell>
          <cell r="E24">
            <v>2.7536353179283823</v>
          </cell>
          <cell r="F24">
            <v>1.1111423668738851</v>
          </cell>
          <cell r="G24">
            <v>359.44</v>
          </cell>
          <cell r="H24">
            <v>522700</v>
          </cell>
          <cell r="I24">
            <v>53286277.759999998</v>
          </cell>
          <cell r="J24">
            <v>101.94428498182513</v>
          </cell>
          <cell r="K24">
            <v>1.9442849818251728</v>
          </cell>
          <cell r="L24">
            <v>1.9776934575140848</v>
          </cell>
          <cell r="M24">
            <v>88.69</v>
          </cell>
          <cell r="N24">
            <v>320360</v>
          </cell>
          <cell r="O24">
            <v>31829246.16</v>
          </cell>
          <cell r="P24">
            <v>99.354620302160072</v>
          </cell>
          <cell r="Q24">
            <v>-0.64537969783988736</v>
          </cell>
          <cell r="R24">
            <v>-0.4334832524559018</v>
          </cell>
          <cell r="S24">
            <v>672.99</v>
          </cell>
          <cell r="T24">
            <v>988310</v>
          </cell>
          <cell r="U24">
            <v>96542078.480000004</v>
          </cell>
          <cell r="V24">
            <v>97.684004492517531</v>
          </cell>
          <cell r="W24">
            <v>-2.3159955074824157</v>
          </cell>
          <cell r="X24">
            <v>-3.5519689431975365</v>
          </cell>
          <cell r="Y24">
            <v>1262.0899999999999</v>
          </cell>
          <cell r="AF24">
            <v>1.6424929510544972</v>
          </cell>
          <cell r="AG24">
            <v>-3.3408475688911921E-2</v>
          </cell>
          <cell r="AH24">
            <v>-0.21189644538398555</v>
          </cell>
          <cell r="AI24">
            <v>1.2359734357151209</v>
          </cell>
        </row>
        <row r="25">
          <cell r="A25">
            <v>36453</v>
          </cell>
          <cell r="B25">
            <v>686790</v>
          </cell>
          <cell r="C25">
            <v>70390357.670000002</v>
          </cell>
          <cell r="D25">
            <v>102.4918208913933</v>
          </cell>
          <cell r="E25">
            <v>2.4918208913933482</v>
          </cell>
          <cell r="F25">
            <v>1.0717601057695036</v>
          </cell>
          <cell r="G25">
            <v>359.3</v>
          </cell>
          <cell r="H25">
            <v>522700</v>
          </cell>
          <cell r="I25">
            <v>52830177.259999998</v>
          </cell>
          <cell r="J25">
            <v>101.07169936866271</v>
          </cell>
          <cell r="K25">
            <v>1.0716993686627374</v>
          </cell>
          <cell r="L25">
            <v>1.4027825687018547</v>
          </cell>
          <cell r="M25">
            <v>88.19</v>
          </cell>
          <cell r="N25">
            <v>320360</v>
          </cell>
          <cell r="O25">
            <v>31813833.449999999</v>
          </cell>
          <cell r="P25">
            <v>99.306509707828695</v>
          </cell>
          <cell r="Q25">
            <v>-0.69349029217126157</v>
          </cell>
          <cell r="R25">
            <v>-0.45123683276127036</v>
          </cell>
          <cell r="S25">
            <v>672.87</v>
          </cell>
          <cell r="T25">
            <v>988310</v>
          </cell>
          <cell r="U25">
            <v>98690658.650000006</v>
          </cell>
          <cell r="V25">
            <v>99.8579986542684</v>
          </cell>
          <cell r="W25">
            <v>-0.142001345731535</v>
          </cell>
          <cell r="X25">
            <v>-1.4061150721780158</v>
          </cell>
          <cell r="Y25">
            <v>1290.17</v>
          </cell>
          <cell r="AF25">
            <v>1.4200607856238445</v>
          </cell>
          <cell r="AG25">
            <v>-0.33108320003911729</v>
          </cell>
          <cell r="AH25">
            <v>-0.24225345940999121</v>
          </cell>
          <cell r="AI25">
            <v>1.2641137264464808</v>
          </cell>
        </row>
        <row r="26">
          <cell r="A26">
            <v>36454</v>
          </cell>
          <cell r="B26">
            <v>686790</v>
          </cell>
          <cell r="C26">
            <v>70407563.510000005</v>
          </cell>
          <cell r="D26">
            <v>102.51687344020735</v>
          </cell>
          <cell r="E26">
            <v>2.51687344020739</v>
          </cell>
          <cell r="F26">
            <v>0.79045824073813442</v>
          </cell>
          <cell r="G26">
            <v>358.3</v>
          </cell>
          <cell r="H26">
            <v>522700</v>
          </cell>
          <cell r="I26">
            <v>53207896.189999998</v>
          </cell>
          <cell r="J26">
            <v>101.79432980677252</v>
          </cell>
          <cell r="K26">
            <v>1.7943298067725433</v>
          </cell>
          <cell r="L26">
            <v>2.1041738530527709</v>
          </cell>
          <cell r="M26">
            <v>88.8</v>
          </cell>
          <cell r="N26">
            <v>320360</v>
          </cell>
          <cell r="O26">
            <v>31900028.68</v>
          </cell>
          <cell r="P26">
            <v>99.575567111999007</v>
          </cell>
          <cell r="Q26">
            <v>-0.42443288800094736</v>
          </cell>
          <cell r="R26">
            <v>-0.47638773819385083</v>
          </cell>
          <cell r="S26">
            <v>672.7</v>
          </cell>
          <cell r="T26">
            <v>988310</v>
          </cell>
          <cell r="U26">
            <v>97941262.400000006</v>
          </cell>
          <cell r="V26">
            <v>99.099738341208734</v>
          </cell>
          <cell r="W26">
            <v>-0.90026165879120157</v>
          </cell>
          <cell r="X26">
            <v>-1.8218360500393493</v>
          </cell>
          <cell r="Y26">
            <v>1284.73</v>
          </cell>
          <cell r="AF26">
            <v>1.7264151994692556</v>
          </cell>
          <cell r="AG26">
            <v>-0.30984404628022766</v>
          </cell>
          <cell r="AH26">
            <v>5.1954850192903468E-2</v>
          </cell>
          <cell r="AI26">
            <v>0.92157439124814777</v>
          </cell>
        </row>
        <row r="27">
          <cell r="A27">
            <v>36455</v>
          </cell>
          <cell r="B27">
            <v>686790</v>
          </cell>
          <cell r="C27">
            <v>71992705.519999996</v>
          </cell>
          <cell r="D27">
            <v>104.82491812635594</v>
          </cell>
          <cell r="E27">
            <v>4.8249181263559704</v>
          </cell>
          <cell r="F27">
            <v>1.7103153393907</v>
          </cell>
          <cell r="G27">
            <v>361.57</v>
          </cell>
          <cell r="H27">
            <v>522700</v>
          </cell>
          <cell r="I27">
            <v>52637352.850000001</v>
          </cell>
          <cell r="J27">
            <v>100.70279864166827</v>
          </cell>
          <cell r="K27">
            <v>0.70279864166828965</v>
          </cell>
          <cell r="L27">
            <v>1.0003449465332936</v>
          </cell>
          <cell r="M27">
            <v>87.84</v>
          </cell>
          <cell r="N27">
            <v>320360</v>
          </cell>
          <cell r="O27">
            <v>31907589.870000001</v>
          </cell>
          <cell r="P27">
            <v>99.599169278311905</v>
          </cell>
          <cell r="Q27">
            <v>-0.40083072168803913</v>
          </cell>
          <cell r="R27">
            <v>-0.48378506332109605</v>
          </cell>
          <cell r="S27">
            <v>672.65</v>
          </cell>
          <cell r="T27">
            <v>988310</v>
          </cell>
          <cell r="U27">
            <v>98918693.180000007</v>
          </cell>
          <cell r="V27">
            <v>100.08873043882993</v>
          </cell>
          <cell r="W27">
            <v>8.8730438829998093E-2</v>
          </cell>
          <cell r="X27">
            <v>-0.44017515302964272</v>
          </cell>
          <cell r="Y27">
            <v>1302.81</v>
          </cell>
          <cell r="AF27">
            <v>3.1146027869652704</v>
          </cell>
          <cell r="AG27">
            <v>-0.297546304865004</v>
          </cell>
          <cell r="AH27">
            <v>8.2954341633056927E-2</v>
          </cell>
          <cell r="AI27">
            <v>0.52890559185964081</v>
          </cell>
        </row>
        <row r="28">
          <cell r="A28">
            <v>36458</v>
          </cell>
          <cell r="B28">
            <v>686790</v>
          </cell>
          <cell r="C28">
            <v>71781724.620000005</v>
          </cell>
          <cell r="D28">
            <v>104.51771956493252</v>
          </cell>
          <cell r="E28">
            <v>4.517719564932543</v>
          </cell>
          <cell r="F28">
            <v>0.97049143435821161</v>
          </cell>
          <cell r="G28">
            <v>358.94</v>
          </cell>
          <cell r="H28">
            <v>522700</v>
          </cell>
          <cell r="I28">
            <v>52539297.600000001</v>
          </cell>
          <cell r="J28">
            <v>100.51520489764684</v>
          </cell>
          <cell r="K28">
            <v>0.51520489764687039</v>
          </cell>
          <cell r="L28">
            <v>0.49442336437852674</v>
          </cell>
          <cell r="M28">
            <v>87.4</v>
          </cell>
          <cell r="N28">
            <v>320360</v>
          </cell>
          <cell r="O28">
            <v>31906960.170000002</v>
          </cell>
          <cell r="P28">
            <v>99.597203677113257</v>
          </cell>
          <cell r="Q28">
            <v>-0.40279632288668932</v>
          </cell>
          <cell r="R28">
            <v>-0.48082613327020685</v>
          </cell>
          <cell r="S28">
            <v>672.67</v>
          </cell>
          <cell r="T28">
            <v>988310</v>
          </cell>
          <cell r="U28">
            <v>98220853.430000007</v>
          </cell>
          <cell r="V28">
            <v>99.3826364501017</v>
          </cell>
          <cell r="W28">
            <v>-0.61736354989823106</v>
          </cell>
          <cell r="X28">
            <v>-1.0492369533154577</v>
          </cell>
          <cell r="Y28">
            <v>1294.8399999999999</v>
          </cell>
          <cell r="AF28">
            <v>3.5472281305743314</v>
          </cell>
          <cell r="AG28">
            <v>2.0781533268343644E-2</v>
          </cell>
          <cell r="AH28">
            <v>7.8029810383517528E-2</v>
          </cell>
          <cell r="AI28">
            <v>0.43187340341722669</v>
          </cell>
        </row>
        <row r="29">
          <cell r="A29">
            <v>36459</v>
          </cell>
          <cell r="B29">
            <v>686790</v>
          </cell>
          <cell r="C29">
            <v>71762287.540000007</v>
          </cell>
          <cell r="D29">
            <v>104.48941822099916</v>
          </cell>
          <cell r="E29">
            <v>4.4894182209991751</v>
          </cell>
          <cell r="F29">
            <v>1.2630453739908232</v>
          </cell>
          <cell r="G29">
            <v>359.98</v>
          </cell>
          <cell r="H29">
            <v>522700</v>
          </cell>
          <cell r="I29">
            <v>52109743.740000002</v>
          </cell>
          <cell r="J29">
            <v>99.693406810790137</v>
          </cell>
          <cell r="K29">
            <v>-0.30659318920983614</v>
          </cell>
          <cell r="L29">
            <v>-0.17247326664368012</v>
          </cell>
          <cell r="M29">
            <v>86.82</v>
          </cell>
          <cell r="N29">
            <v>320360</v>
          </cell>
          <cell r="O29">
            <v>31900819.239999998</v>
          </cell>
          <cell r="P29">
            <v>99.578034835809703</v>
          </cell>
          <cell r="Q29">
            <v>-0.4219651641902411</v>
          </cell>
          <cell r="R29">
            <v>-0.53704580423719062</v>
          </cell>
          <cell r="S29">
            <v>672.29</v>
          </cell>
          <cell r="T29">
            <v>988310</v>
          </cell>
          <cell r="U29">
            <v>96944336.769999996</v>
          </cell>
          <cell r="V29">
            <v>98.091020803189281</v>
          </cell>
          <cell r="W29">
            <v>-1.9089791968106451</v>
          </cell>
          <cell r="X29">
            <v>-1.9341724172187935</v>
          </cell>
          <cell r="Y29">
            <v>1283.26</v>
          </cell>
          <cell r="AF29">
            <v>3.2263728470083519</v>
          </cell>
          <cell r="AG29">
            <v>-0.13411992256615601</v>
          </cell>
          <cell r="AH29">
            <v>0.11508064004694951</v>
          </cell>
          <cell r="AI29">
            <v>2.519322040814842E-2</v>
          </cell>
        </row>
        <row r="30">
          <cell r="A30">
            <v>36460</v>
          </cell>
          <cell r="B30">
            <v>686790</v>
          </cell>
          <cell r="C30">
            <v>71020146.010000005</v>
          </cell>
          <cell r="D30">
            <v>103.40882367244718</v>
          </cell>
          <cell r="E30">
            <v>3.4088236724472143</v>
          </cell>
          <cell r="F30">
            <v>0.33756223803762531</v>
          </cell>
          <cell r="G30">
            <v>356.69</v>
          </cell>
          <cell r="H30">
            <v>522700</v>
          </cell>
          <cell r="I30">
            <v>52086029.880000003</v>
          </cell>
          <cell r="J30">
            <v>99.648038798546011</v>
          </cell>
          <cell r="K30">
            <v>-0.35196120145394305</v>
          </cell>
          <cell r="L30">
            <v>-0.26445900885363471</v>
          </cell>
          <cell r="M30">
            <v>86.74</v>
          </cell>
          <cell r="N30">
            <v>320360</v>
          </cell>
          <cell r="O30">
            <v>31947909.27</v>
          </cell>
          <cell r="P30">
            <v>99.725025814708445</v>
          </cell>
          <cell r="Q30">
            <v>-0.27497418529150996</v>
          </cell>
          <cell r="R30">
            <v>-0.25446798437683826</v>
          </cell>
          <cell r="S30">
            <v>674.2</v>
          </cell>
          <cell r="T30">
            <v>988310</v>
          </cell>
          <cell r="U30">
            <v>98037628.890000001</v>
          </cell>
          <cell r="V30">
            <v>99.197244680312863</v>
          </cell>
          <cell r="W30">
            <v>-0.80275531968706515</v>
          </cell>
          <cell r="X30">
            <v>-0.80087423676227232</v>
          </cell>
          <cell r="Y30">
            <v>1298.0899999999999</v>
          </cell>
          <cell r="AF30">
            <v>3.071261434409589</v>
          </cell>
          <cell r="AG30">
            <v>-8.7502192600308337E-2</v>
          </cell>
          <cell r="AH30">
            <v>-2.0506200914671702E-2</v>
          </cell>
          <cell r="AI30">
            <v>-1.8810829247928318E-3</v>
          </cell>
        </row>
        <row r="31">
          <cell r="A31">
            <v>36461</v>
          </cell>
          <cell r="B31">
            <v>686790</v>
          </cell>
          <cell r="C31">
            <v>71871240.790000007</v>
          </cell>
          <cell r="D31">
            <v>104.64805950872902</v>
          </cell>
          <cell r="E31">
            <v>4.6480595087290411</v>
          </cell>
          <cell r="F31">
            <v>1.7271934512925746</v>
          </cell>
          <cell r="G31">
            <v>361.63</v>
          </cell>
          <cell r="H31">
            <v>522700</v>
          </cell>
          <cell r="I31">
            <v>52228556.229999997</v>
          </cell>
          <cell r="J31">
            <v>99.920712129328479</v>
          </cell>
          <cell r="K31">
            <v>-7.9287870671473915E-2</v>
          </cell>
          <cell r="L31">
            <v>3.4494653328742686E-2</v>
          </cell>
          <cell r="M31">
            <v>87</v>
          </cell>
          <cell r="N31">
            <v>320360</v>
          </cell>
          <cell r="O31">
            <v>32031086.59</v>
          </cell>
          <cell r="P31">
            <v>99.984662848045943</v>
          </cell>
          <cell r="Q31">
            <v>-1.5337151954020189E-2</v>
          </cell>
          <cell r="R31">
            <v>0.17013847792639591</v>
          </cell>
          <cell r="S31">
            <v>677.07</v>
          </cell>
          <cell r="T31">
            <v>988310</v>
          </cell>
          <cell r="U31">
            <v>101432965.81999999</v>
          </cell>
          <cell r="V31">
            <v>102.63274258076919</v>
          </cell>
          <cell r="W31">
            <v>2.632742580769265</v>
          </cell>
          <cell r="X31">
            <v>2.6662692863201887</v>
          </cell>
          <cell r="Y31">
            <v>1343.46</v>
          </cell>
          <cell r="AF31">
            <v>2.9208660574364664</v>
          </cell>
          <cell r="AG31">
            <v>-0.1137825240002166</v>
          </cell>
          <cell r="AH31">
            <v>-0.1854756298804161</v>
          </cell>
          <cell r="AI31">
            <v>-3.352670555092363E-2</v>
          </cell>
        </row>
        <row r="32">
          <cell r="A32">
            <v>36462</v>
          </cell>
          <cell r="B32">
            <v>686790</v>
          </cell>
          <cell r="C32">
            <v>73313127.859999999</v>
          </cell>
          <cell r="D32">
            <v>106.74751796036634</v>
          </cell>
          <cell r="E32">
            <v>6.7475179603663671</v>
          </cell>
          <cell r="F32">
            <v>3.3503052125235522</v>
          </cell>
          <cell r="G32">
            <v>367.4</v>
          </cell>
          <cell r="H32">
            <v>522700</v>
          </cell>
          <cell r="I32">
            <v>52451408.32</v>
          </cell>
          <cell r="J32">
            <v>100.34706011096232</v>
          </cell>
          <cell r="K32">
            <v>0.34706011096234946</v>
          </cell>
          <cell r="L32">
            <v>0.3564447510635782</v>
          </cell>
          <cell r="M32">
            <v>87.28</v>
          </cell>
          <cell r="N32">
            <v>320360</v>
          </cell>
          <cell r="O32">
            <v>32144089.66</v>
          </cell>
          <cell r="P32">
            <v>100.33740061181172</v>
          </cell>
          <cell r="Q32">
            <v>0.33740061181173342</v>
          </cell>
          <cell r="R32">
            <v>0.73529411764705621</v>
          </cell>
          <cell r="S32">
            <v>680.89</v>
          </cell>
          <cell r="T32">
            <v>988310</v>
          </cell>
          <cell r="U32">
            <v>103035722.87</v>
          </cell>
          <cell r="V32">
            <v>104.25445747791686</v>
          </cell>
          <cell r="W32">
            <v>4.2544574779169286</v>
          </cell>
          <cell r="X32">
            <v>4.2787164614808582</v>
          </cell>
          <cell r="Y32">
            <v>1364.56</v>
          </cell>
          <cell r="AF32">
            <v>3.3972127478428149</v>
          </cell>
          <cell r="AG32">
            <v>-9.3846401012287473E-3</v>
          </cell>
          <cell r="AH32">
            <v>-0.39789350583532279</v>
          </cell>
          <cell r="AI32">
            <v>-2.4258983563929526E-2</v>
          </cell>
        </row>
        <row r="33">
          <cell r="A33">
            <v>36465</v>
          </cell>
          <cell r="B33">
            <v>686790</v>
          </cell>
          <cell r="C33">
            <v>73471570.819999993</v>
          </cell>
          <cell r="D33">
            <v>106.97821869858325</v>
          </cell>
          <cell r="E33">
            <v>6.9782186985832828</v>
          </cell>
          <cell r="F33">
            <v>3.4150046414807678</v>
          </cell>
          <cell r="G33">
            <v>367.63</v>
          </cell>
          <cell r="H33">
            <v>522700</v>
          </cell>
          <cell r="I33">
            <v>52376473.43</v>
          </cell>
          <cell r="J33">
            <v>100.20369892863975</v>
          </cell>
          <cell r="K33">
            <v>0.2036989286398061</v>
          </cell>
          <cell r="L33">
            <v>0.37944118661608073</v>
          </cell>
          <cell r="M33">
            <v>87.3</v>
          </cell>
          <cell r="N33">
            <v>320360</v>
          </cell>
          <cell r="O33">
            <v>32124387.170000002</v>
          </cell>
          <cell r="P33">
            <v>100.2758995192908</v>
          </cell>
          <cell r="Q33">
            <v>0.27589951929083423</v>
          </cell>
          <cell r="R33">
            <v>0.58438868505148456</v>
          </cell>
          <cell r="S33">
            <v>679.87</v>
          </cell>
          <cell r="T33">
            <v>988310</v>
          </cell>
          <cell r="U33">
            <v>102099622.29000001</v>
          </cell>
          <cell r="V33">
            <v>103.30728444516397</v>
          </cell>
          <cell r="W33">
            <v>3.3072844451640382</v>
          </cell>
          <cell r="X33">
            <v>3.6169253459883866</v>
          </cell>
          <cell r="Y33">
            <v>1355.9</v>
          </cell>
          <cell r="AF33">
            <v>3.563214057102515</v>
          </cell>
          <cell r="AG33">
            <v>-0.17574225797627463</v>
          </cell>
          <cell r="AH33">
            <v>-0.30848916576065033</v>
          </cell>
          <cell r="AI33">
            <v>-0.30964090082434836</v>
          </cell>
        </row>
        <row r="34">
          <cell r="A34">
            <v>36466</v>
          </cell>
          <cell r="B34">
            <v>686790</v>
          </cell>
          <cell r="C34">
            <v>74234830.870000005</v>
          </cell>
          <cell r="D34">
            <v>108.08956285036183</v>
          </cell>
          <cell r="E34">
            <v>8.0895628503618653</v>
          </cell>
          <cell r="F34">
            <v>3.3981265295788932</v>
          </cell>
          <cell r="G34">
            <v>367.57</v>
          </cell>
          <cell r="H34">
            <v>522700</v>
          </cell>
          <cell r="I34">
            <v>52508216.25</v>
          </cell>
          <cell r="J34">
            <v>100.45574182131242</v>
          </cell>
          <cell r="K34">
            <v>0.45574182131247198</v>
          </cell>
          <cell r="L34">
            <v>0.55191445325974975</v>
          </cell>
          <cell r="M34">
            <v>87.45</v>
          </cell>
          <cell r="N34">
            <v>320360</v>
          </cell>
          <cell r="O34">
            <v>32162703.91</v>
          </cell>
          <cell r="P34">
            <v>100.39550477587714</v>
          </cell>
          <cell r="Q34">
            <v>0.39550477587715349</v>
          </cell>
          <cell r="R34">
            <v>0.72049946739258797</v>
          </cell>
          <cell r="S34">
            <v>680.79</v>
          </cell>
          <cell r="T34">
            <v>988310</v>
          </cell>
          <cell r="U34">
            <v>101864704.53</v>
          </cell>
          <cell r="V34">
            <v>103.06958801388228</v>
          </cell>
          <cell r="W34">
            <v>3.0695880138823517</v>
          </cell>
          <cell r="X34">
            <v>3.0651780187533006</v>
          </cell>
          <cell r="Y34">
            <v>1348.68</v>
          </cell>
          <cell r="AF34">
            <v>4.6914363207829721</v>
          </cell>
          <cell r="AG34">
            <v>-9.6172631947277765E-2</v>
          </cell>
          <cell r="AH34">
            <v>-0.32499469151543448</v>
          </cell>
          <cell r="AI34">
            <v>4.4099951290510475E-3</v>
          </cell>
        </row>
        <row r="35">
          <cell r="A35">
            <v>36467</v>
          </cell>
          <cell r="B35">
            <v>686790</v>
          </cell>
          <cell r="C35">
            <v>74646285.980000004</v>
          </cell>
          <cell r="D35">
            <v>108.68866171609955</v>
          </cell>
          <cell r="E35">
            <v>8.6886617160995883</v>
          </cell>
          <cell r="F35">
            <v>3.7835100846718595</v>
          </cell>
          <cell r="G35">
            <v>368.94</v>
          </cell>
          <cell r="H35">
            <v>522700</v>
          </cell>
          <cell r="I35">
            <v>52392909.369999997</v>
          </cell>
          <cell r="J35">
            <v>100.23514323703844</v>
          </cell>
          <cell r="K35">
            <v>0.23514323703850426</v>
          </cell>
          <cell r="L35">
            <v>0.24146257330115439</v>
          </cell>
          <cell r="M35">
            <v>87.18</v>
          </cell>
          <cell r="N35">
            <v>320360</v>
          </cell>
          <cell r="O35">
            <v>32195667.399999999</v>
          </cell>
          <cell r="P35">
            <v>100.49839992508427</v>
          </cell>
          <cell r="Q35">
            <v>0.49839992508429187</v>
          </cell>
          <cell r="R35">
            <v>0.85956917978460279</v>
          </cell>
          <cell r="S35">
            <v>681.73</v>
          </cell>
          <cell r="T35">
            <v>988310</v>
          </cell>
          <cell r="U35">
            <v>102041265.59</v>
          </cell>
          <cell r="V35">
            <v>103.24823748621384</v>
          </cell>
          <cell r="W35">
            <v>3.2482374862139007</v>
          </cell>
          <cell r="X35">
            <v>3.600113100560165</v>
          </cell>
          <cell r="Y35">
            <v>1355.68</v>
          </cell>
          <cell r="AF35">
            <v>4.9051516314277288</v>
          </cell>
          <cell r="AG35">
            <v>-6.3193362626501326E-3</v>
          </cell>
          <cell r="AH35">
            <v>-0.36116925470031092</v>
          </cell>
          <cell r="AI35">
            <v>-0.35187561434626424</v>
          </cell>
        </row>
        <row r="36">
          <cell r="A36">
            <v>36468</v>
          </cell>
          <cell r="B36">
            <v>686790</v>
          </cell>
          <cell r="C36">
            <v>75057646.480000004</v>
          </cell>
          <cell r="D36">
            <v>109.28762282502657</v>
          </cell>
          <cell r="E36">
            <v>9.2876228250266415</v>
          </cell>
          <cell r="F36">
            <v>4.2335930687220413</v>
          </cell>
          <cell r="G36">
            <v>370.54</v>
          </cell>
          <cell r="H36">
            <v>522700</v>
          </cell>
          <cell r="I36">
            <v>52329532.329999998</v>
          </cell>
          <cell r="J36">
            <v>100.11389387794145</v>
          </cell>
          <cell r="K36">
            <v>0.11389387794149552</v>
          </cell>
          <cell r="L36">
            <v>0.36794296883984057</v>
          </cell>
          <cell r="M36">
            <v>87.29</v>
          </cell>
          <cell r="N36">
            <v>320360</v>
          </cell>
          <cell r="O36">
            <v>32265104.539999999</v>
          </cell>
          <cell r="P36">
            <v>100.71514714695967</v>
          </cell>
          <cell r="Q36">
            <v>0.71514714695968262</v>
          </cell>
          <cell r="R36">
            <v>1.1732157651793251</v>
          </cell>
          <cell r="S36">
            <v>683.85</v>
          </cell>
          <cell r="T36">
            <v>988310</v>
          </cell>
          <cell r="U36">
            <v>101771287.7</v>
          </cell>
          <cell r="V36">
            <v>102.97506622416044</v>
          </cell>
          <cell r="W36">
            <v>2.9750662241605053</v>
          </cell>
          <cell r="X36">
            <v>4.2137600586900303</v>
          </cell>
          <cell r="Y36">
            <v>1363.71</v>
          </cell>
          <cell r="AF36">
            <v>5.0540297563046002</v>
          </cell>
          <cell r="AG36">
            <v>-0.25404909089834504</v>
          </cell>
          <cell r="AH36">
            <v>-0.45806861821964251</v>
          </cell>
          <cell r="AI36">
            <v>-1.2386938345295251</v>
          </cell>
        </row>
        <row r="37">
          <cell r="A37">
            <v>36469</v>
          </cell>
          <cell r="B37">
            <v>686790</v>
          </cell>
          <cell r="C37">
            <v>75046997.329999998</v>
          </cell>
          <cell r="D37">
            <v>109.27211713915462</v>
          </cell>
          <cell r="E37">
            <v>9.2721171391546786</v>
          </cell>
          <cell r="F37">
            <v>4.1548285465132562</v>
          </cell>
          <cell r="G37">
            <v>370.26</v>
          </cell>
          <cell r="H37">
            <v>522700</v>
          </cell>
          <cell r="I37">
            <v>52377165</v>
          </cell>
          <cell r="J37">
            <v>100.20502200114788</v>
          </cell>
          <cell r="K37">
            <v>0.20502200114793645</v>
          </cell>
          <cell r="L37">
            <v>0.21846613774865187</v>
          </cell>
          <cell r="M37">
            <v>87.16</v>
          </cell>
          <cell r="N37">
            <v>320360</v>
          </cell>
          <cell r="O37">
            <v>32282882.09</v>
          </cell>
          <cell r="P37">
            <v>100.77063956174304</v>
          </cell>
          <cell r="Q37">
            <v>0.77063956174305837</v>
          </cell>
          <cell r="R37">
            <v>1.4232453544798185</v>
          </cell>
          <cell r="S37">
            <v>685.54</v>
          </cell>
          <cell r="T37">
            <v>988310</v>
          </cell>
          <cell r="U37">
            <v>102270292.84</v>
          </cell>
          <cell r="V37">
            <v>103.47997373293805</v>
          </cell>
          <cell r="W37">
            <v>3.4799737329381131</v>
          </cell>
          <cell r="X37">
            <v>4.8289354027679199</v>
          </cell>
          <cell r="Y37">
            <v>1371.76</v>
          </cell>
          <cell r="AF37">
            <v>5.1172885926414224</v>
          </cell>
          <cell r="AG37">
            <v>-1.3444136600715417E-2</v>
          </cell>
          <cell r="AH37">
            <v>-0.65260579273676012</v>
          </cell>
          <cell r="AI37">
            <v>-1.3489616698298068</v>
          </cell>
        </row>
        <row r="38">
          <cell r="A38">
            <v>36472</v>
          </cell>
          <cell r="B38">
            <v>686790</v>
          </cell>
          <cell r="C38">
            <v>75385407.939999998</v>
          </cell>
          <cell r="D38">
            <v>109.76485962230085</v>
          </cell>
          <cell r="E38">
            <v>9.7648596223009143</v>
          </cell>
          <cell r="F38">
            <v>4.0591859124025964</v>
          </cell>
          <cell r="G38">
            <v>369.92</v>
          </cell>
          <cell r="H38">
            <v>522700</v>
          </cell>
          <cell r="I38">
            <v>52356913.619999997</v>
          </cell>
          <cell r="J38">
            <v>100.16627820929787</v>
          </cell>
          <cell r="K38">
            <v>0.16627820929793202</v>
          </cell>
          <cell r="L38">
            <v>0.13797861331494854</v>
          </cell>
          <cell r="M38">
            <v>87.09</v>
          </cell>
          <cell r="N38">
            <v>320360</v>
          </cell>
          <cell r="O38">
            <v>32274105.290000003</v>
          </cell>
          <cell r="P38">
            <v>100.74324288300663</v>
          </cell>
          <cell r="Q38">
            <v>0.74324288300664509</v>
          </cell>
          <cell r="R38">
            <v>1.3611078234110563</v>
          </cell>
          <cell r="S38">
            <v>685.12</v>
          </cell>
          <cell r="T38">
            <v>988310</v>
          </cell>
          <cell r="U38">
            <v>103343605.31999999</v>
          </cell>
          <cell r="V38">
            <v>104.56598164543513</v>
          </cell>
          <cell r="W38">
            <v>4.5659816454351798</v>
          </cell>
          <cell r="X38">
            <v>5.3256608358742685</v>
          </cell>
          <cell r="Y38">
            <v>1378.26</v>
          </cell>
          <cell r="AF38">
            <v>5.7056737098983179</v>
          </cell>
          <cell r="AG38">
            <v>2.8299595982983483E-2</v>
          </cell>
          <cell r="AH38">
            <v>-0.6178649404044112</v>
          </cell>
          <cell r="AI38">
            <v>-0.75967919043908871</v>
          </cell>
        </row>
        <row r="39">
          <cell r="A39">
            <v>36473</v>
          </cell>
          <cell r="B39">
            <v>686790</v>
          </cell>
          <cell r="C39">
            <v>76052091.060000002</v>
          </cell>
          <cell r="D39">
            <v>110.73558301664265</v>
          </cell>
          <cell r="E39">
            <v>10.735583016642725</v>
          </cell>
          <cell r="F39">
            <v>4.8215139666375917</v>
          </cell>
          <cell r="G39">
            <v>372.63</v>
          </cell>
          <cell r="H39">
            <v>522700</v>
          </cell>
          <cell r="I39">
            <v>52495499.950000003</v>
          </cell>
          <cell r="J39">
            <v>100.43141371723743</v>
          </cell>
          <cell r="K39">
            <v>0.43141371723747213</v>
          </cell>
          <cell r="L39">
            <v>0.42543405772106357</v>
          </cell>
          <cell r="M39">
            <v>87.34</v>
          </cell>
          <cell r="N39">
            <v>320360</v>
          </cell>
          <cell r="O39">
            <v>32279625.690000001</v>
          </cell>
          <cell r="P39">
            <v>100.76047474715945</v>
          </cell>
          <cell r="Q39">
            <v>0.7604747471594786</v>
          </cell>
          <cell r="R39">
            <v>1.327080127825786</v>
          </cell>
          <cell r="S39">
            <v>684.89</v>
          </cell>
          <cell r="T39">
            <v>988310</v>
          </cell>
          <cell r="U39">
            <v>102854429.8</v>
          </cell>
          <cell r="V39">
            <v>104.07102002408151</v>
          </cell>
          <cell r="W39">
            <v>4.0710200240815508</v>
          </cell>
          <cell r="X39">
            <v>4.4139786178805762</v>
          </cell>
          <cell r="Y39">
            <v>1366.33</v>
          </cell>
          <cell r="AF39">
            <v>5.9140690500051329</v>
          </cell>
          <cell r="AG39">
            <v>5.9796595164085531E-3</v>
          </cell>
          <cell r="AH39">
            <v>-0.56660538066630739</v>
          </cell>
          <cell r="AI39">
            <v>-0.34295859379902538</v>
          </cell>
        </row>
        <row r="40">
          <cell r="A40">
            <v>36474</v>
          </cell>
          <cell r="B40">
            <v>686790</v>
          </cell>
          <cell r="C40">
            <v>77442295.239999995</v>
          </cell>
          <cell r="D40">
            <v>112.75978863990447</v>
          </cell>
          <cell r="E40">
            <v>12.759788639904567</v>
          </cell>
          <cell r="F40">
            <v>5.6035331514247888</v>
          </cell>
          <cell r="G40">
            <v>375.41</v>
          </cell>
          <cell r="H40">
            <v>522700</v>
          </cell>
          <cell r="I40">
            <v>52574854.539999999</v>
          </cell>
          <cell r="J40">
            <v>100.58323041897837</v>
          </cell>
          <cell r="K40">
            <v>0.58323041897843098</v>
          </cell>
          <cell r="L40">
            <v>0.54041623548350959</v>
          </cell>
          <cell r="M40">
            <v>87.44</v>
          </cell>
          <cell r="N40">
            <v>320360</v>
          </cell>
          <cell r="O40">
            <v>32243312.970000003</v>
          </cell>
          <cell r="P40">
            <v>100.64712501560744</v>
          </cell>
          <cell r="Q40">
            <v>0.64712501560748592</v>
          </cell>
          <cell r="R40">
            <v>1.1924488105101272</v>
          </cell>
          <cell r="S40">
            <v>683.98</v>
          </cell>
          <cell r="T40">
            <v>988310</v>
          </cell>
          <cell r="U40">
            <v>104200980.95999999</v>
          </cell>
          <cell r="V40">
            <v>105.43349855814471</v>
          </cell>
          <cell r="W40">
            <v>5.4334985581447448</v>
          </cell>
          <cell r="X40">
            <v>5.0322107338545141</v>
          </cell>
          <cell r="Y40">
            <v>1374.42</v>
          </cell>
          <cell r="AF40">
            <v>7.1562554884797782</v>
          </cell>
          <cell r="AG40">
            <v>4.2814183494921387E-2</v>
          </cell>
          <cell r="AH40">
            <v>-0.54532379490264127</v>
          </cell>
          <cell r="AI40">
            <v>0.40128782429023069</v>
          </cell>
        </row>
        <row r="41">
          <cell r="A41">
            <v>36475</v>
          </cell>
          <cell r="B41">
            <v>686790</v>
          </cell>
          <cell r="C41">
            <v>78031901.549999997</v>
          </cell>
          <cell r="D41">
            <v>113.61828441008169</v>
          </cell>
          <cell r="E41">
            <v>13.618284410081793</v>
          </cell>
          <cell r="F41">
            <v>6.5993417536358123</v>
          </cell>
          <cell r="G41">
            <v>378.95</v>
          </cell>
          <cell r="H41">
            <v>522700</v>
          </cell>
          <cell r="I41">
            <v>52375564.060000002</v>
          </cell>
          <cell r="J41">
            <v>100.2019591735221</v>
          </cell>
          <cell r="K41">
            <v>0.20195917352214821</v>
          </cell>
          <cell r="L41">
            <v>0.33344831551109788</v>
          </cell>
          <cell r="M41">
            <v>87.26</v>
          </cell>
          <cell r="N41">
            <v>320360</v>
          </cell>
          <cell r="O41">
            <v>32248978.920000002</v>
          </cell>
          <cell r="P41">
            <v>100.66481121238607</v>
          </cell>
          <cell r="Q41">
            <v>0.66481121238610719</v>
          </cell>
          <cell r="R41">
            <v>1.20872292579004</v>
          </cell>
          <cell r="S41">
            <v>684.09</v>
          </cell>
          <cell r="T41">
            <v>988310</v>
          </cell>
          <cell r="U41">
            <v>105171413.38</v>
          </cell>
          <cell r="V41">
            <v>106.41540951725672</v>
          </cell>
          <cell r="W41">
            <v>6.4154095172567649</v>
          </cell>
          <cell r="X41">
            <v>5.6405083411663171</v>
          </cell>
          <cell r="Y41">
            <v>1382.38</v>
          </cell>
          <cell r="AF41">
            <v>7.0189426564459811</v>
          </cell>
          <cell r="AG41">
            <v>-0.13148914198894968</v>
          </cell>
          <cell r="AH41">
            <v>-0.54391171340393285</v>
          </cell>
          <cell r="AI41">
            <v>0.77490117609044784</v>
          </cell>
        </row>
        <row r="42">
          <cell r="A42">
            <v>36476</v>
          </cell>
          <cell r="B42">
            <v>686790</v>
          </cell>
          <cell r="C42">
            <v>77237781.25</v>
          </cell>
          <cell r="D42">
            <v>112.4620062173299</v>
          </cell>
          <cell r="E42">
            <v>12.462006217330025</v>
          </cell>
          <cell r="F42">
            <v>5.5444597597682055</v>
          </cell>
          <cell r="G42">
            <v>375.2</v>
          </cell>
          <cell r="H42">
            <v>522700</v>
          </cell>
          <cell r="I42">
            <v>52265927.450000003</v>
          </cell>
          <cell r="J42">
            <v>99.992208628276259</v>
          </cell>
          <cell r="K42">
            <v>-7.791371723686602E-3</v>
          </cell>
          <cell r="L42">
            <v>-4.5992871104971744E-2</v>
          </cell>
          <cell r="M42">
            <v>86.93</v>
          </cell>
          <cell r="N42">
            <v>320360</v>
          </cell>
          <cell r="O42">
            <v>32346598.34</v>
          </cell>
          <cell r="P42">
            <v>100.96952909227119</v>
          </cell>
          <cell r="Q42">
            <v>0.9695290922712152</v>
          </cell>
          <cell r="R42">
            <v>1.5726713220499455</v>
          </cell>
          <cell r="S42">
            <v>686.55</v>
          </cell>
          <cell r="T42">
            <v>988310</v>
          </cell>
          <cell r="U42">
            <v>105947850.69</v>
          </cell>
          <cell r="V42">
            <v>107.20103073934291</v>
          </cell>
          <cell r="W42">
            <v>7.2010307393429729</v>
          </cell>
          <cell r="X42">
            <v>6.6859243296117254</v>
          </cell>
          <cell r="Y42">
            <v>1396.06</v>
          </cell>
          <cell r="AF42">
            <v>6.9175464575618193</v>
          </cell>
          <cell r="AG42">
            <v>3.8201499381285142E-2</v>
          </cell>
          <cell r="AH42">
            <v>-0.60314222977873033</v>
          </cell>
          <cell r="AI42">
            <v>0.51510640973124744</v>
          </cell>
        </row>
        <row r="43">
          <cell r="A43">
            <v>36479</v>
          </cell>
          <cell r="B43">
            <v>686790</v>
          </cell>
          <cell r="C43">
            <v>78072394.230000004</v>
          </cell>
          <cell r="D43">
            <v>113.67724374262876</v>
          </cell>
          <cell r="E43">
            <v>13.677243742628885</v>
          </cell>
          <cell r="F43">
            <v>6.438999690567937</v>
          </cell>
          <cell r="G43">
            <v>378.38</v>
          </cell>
          <cell r="H43">
            <v>522700</v>
          </cell>
          <cell r="I43">
            <v>52180607.450000003</v>
          </cell>
          <cell r="J43">
            <v>99.828979242395263</v>
          </cell>
          <cell r="K43">
            <v>-0.1710207576046896</v>
          </cell>
          <cell r="L43">
            <v>-0.34494653328733804</v>
          </cell>
          <cell r="M43">
            <v>86.67</v>
          </cell>
          <cell r="N43">
            <v>320360</v>
          </cell>
          <cell r="O43">
            <v>32355551</v>
          </cell>
          <cell r="P43">
            <v>100.99747471594456</v>
          </cell>
          <cell r="Q43">
            <v>0.99747471594457959</v>
          </cell>
          <cell r="R43">
            <v>1.5608356018463887</v>
          </cell>
          <cell r="S43">
            <v>686.47</v>
          </cell>
          <cell r="T43">
            <v>988310</v>
          </cell>
          <cell r="U43">
            <v>105837899.09</v>
          </cell>
          <cell r="V43">
            <v>107.0897786018557</v>
          </cell>
          <cell r="W43">
            <v>7.0897786018557563</v>
          </cell>
          <cell r="X43">
            <v>6.6790465928456388</v>
          </cell>
          <cell r="Y43">
            <v>1395.97</v>
          </cell>
          <cell r="AF43">
            <v>7.2382440520609483</v>
          </cell>
          <cell r="AG43">
            <v>0.17392577568264844</v>
          </cell>
          <cell r="AH43">
            <v>-0.56336088590180911</v>
          </cell>
          <cell r="AI43">
            <v>0.41073200901011742</v>
          </cell>
        </row>
        <row r="44">
          <cell r="A44">
            <v>36480</v>
          </cell>
          <cell r="B44">
            <v>686790</v>
          </cell>
          <cell r="C44">
            <v>78494288.909999996</v>
          </cell>
          <cell r="D44">
            <v>114.29154313545625</v>
          </cell>
          <cell r="E44">
            <v>14.291543135456376</v>
          </cell>
          <cell r="F44">
            <v>7.069115868238196</v>
          </cell>
          <cell r="G44">
            <v>380.62</v>
          </cell>
          <cell r="H44">
            <v>522700</v>
          </cell>
          <cell r="I44">
            <v>52323761.240000002</v>
          </cell>
          <cell r="J44">
            <v>100.1028529558064</v>
          </cell>
          <cell r="K44">
            <v>0.10285295580645393</v>
          </cell>
          <cell r="L44">
            <v>-2.2996435552480321E-2</v>
          </cell>
          <cell r="M44">
            <v>86.95</v>
          </cell>
          <cell r="N44">
            <v>320360</v>
          </cell>
          <cell r="O44">
            <v>32315303.670000002</v>
          </cell>
          <cell r="P44">
            <v>100.87184314521164</v>
          </cell>
          <cell r="Q44">
            <v>0.87184314521167039</v>
          </cell>
          <cell r="R44">
            <v>1.4483962599124212</v>
          </cell>
          <cell r="S44">
            <v>685.71</v>
          </cell>
          <cell r="T44">
            <v>988310</v>
          </cell>
          <cell r="U44">
            <v>107655406.64</v>
          </cell>
          <cell r="V44">
            <v>108.92878412643806</v>
          </cell>
          <cell r="W44">
            <v>8.9287841264381171</v>
          </cell>
          <cell r="X44">
            <v>8.6002277295062601</v>
          </cell>
          <cell r="Y44">
            <v>1421.11</v>
          </cell>
          <cell r="AF44">
            <v>7.2224272672181797</v>
          </cell>
          <cell r="AG44">
            <v>0.12584939135893425</v>
          </cell>
          <cell r="AH44">
            <v>-0.57655311470075077</v>
          </cell>
          <cell r="AI44">
            <v>0.32855639693185701</v>
          </cell>
        </row>
        <row r="45">
          <cell r="A45">
            <v>36481</v>
          </cell>
          <cell r="B45">
            <v>686790</v>
          </cell>
          <cell r="C45">
            <v>79978430.989999995</v>
          </cell>
          <cell r="D45">
            <v>116.45252695875011</v>
          </cell>
          <cell r="E45">
            <v>16.452526958750259</v>
          </cell>
          <cell r="F45">
            <v>7.7639314748656707</v>
          </cell>
          <cell r="G45">
            <v>383.09</v>
          </cell>
          <cell r="H45">
            <v>522700</v>
          </cell>
          <cell r="I45">
            <v>52520773.729999997</v>
          </cell>
          <cell r="J45">
            <v>100.47976607996938</v>
          </cell>
          <cell r="K45">
            <v>0.47976607996944587</v>
          </cell>
          <cell r="L45">
            <v>0.28745544440611503</v>
          </cell>
          <cell r="M45">
            <v>87.22</v>
          </cell>
          <cell r="N45">
            <v>320360</v>
          </cell>
          <cell r="O45">
            <v>32251260.550000001</v>
          </cell>
          <cell r="P45">
            <v>100.67193329379448</v>
          </cell>
          <cell r="Q45">
            <v>0.67193329379451328</v>
          </cell>
          <cell r="R45">
            <v>1.189489880459238</v>
          </cell>
          <cell r="S45">
            <v>683.96</v>
          </cell>
          <cell r="T45">
            <v>988310</v>
          </cell>
          <cell r="U45">
            <v>106930055.7</v>
          </cell>
          <cell r="V45">
            <v>108.19485353785755</v>
          </cell>
          <cell r="W45">
            <v>8.194853537857604</v>
          </cell>
          <cell r="X45">
            <v>7.9537204734939859</v>
          </cell>
          <cell r="Y45">
            <v>1412.65</v>
          </cell>
          <cell r="AF45">
            <v>8.6885954838845869</v>
          </cell>
          <cell r="AG45">
            <v>0.19231063556333083</v>
          </cell>
          <cell r="AH45">
            <v>-0.5175565866647247</v>
          </cell>
          <cell r="AI45">
            <v>0.24113306436361803</v>
          </cell>
        </row>
        <row r="46">
          <cell r="A46">
            <v>36482</v>
          </cell>
          <cell r="B46">
            <v>686790</v>
          </cell>
          <cell r="C46">
            <v>80127844.430000007</v>
          </cell>
          <cell r="D46">
            <v>116.67008027198999</v>
          </cell>
          <cell r="E46">
            <v>16.67008027199013</v>
          </cell>
          <cell r="F46">
            <v>7.8230048665222762</v>
          </cell>
          <cell r="G46">
            <v>383.3</v>
          </cell>
          <cell r="H46">
            <v>522700</v>
          </cell>
          <cell r="I46">
            <v>51943988.369999997</v>
          </cell>
          <cell r="J46">
            <v>99.376293036158401</v>
          </cell>
          <cell r="K46">
            <v>-0.62370696384154156</v>
          </cell>
          <cell r="L46">
            <v>-0.63240197769345308</v>
          </cell>
          <cell r="M46">
            <v>86.42</v>
          </cell>
          <cell r="N46">
            <v>320360</v>
          </cell>
          <cell r="O46">
            <v>32251911.740000002</v>
          </cell>
          <cell r="P46">
            <v>100.67396597577725</v>
          </cell>
          <cell r="Q46">
            <v>0.67396597577729089</v>
          </cell>
          <cell r="R46">
            <v>1.0888862587288495</v>
          </cell>
          <cell r="S46">
            <v>683.28</v>
          </cell>
          <cell r="T46">
            <v>988310</v>
          </cell>
          <cell r="U46">
            <v>108165210.76000001</v>
          </cell>
          <cell r="V46">
            <v>109.4446183484939</v>
          </cell>
          <cell r="W46">
            <v>9.4446183484939503</v>
          </cell>
          <cell r="X46">
            <v>8.9838526024591978</v>
          </cell>
          <cell r="Y46">
            <v>1426.13</v>
          </cell>
          <cell r="AF46">
            <v>8.8470754054678551</v>
          </cell>
          <cell r="AG46">
            <v>8.695013851911515E-3</v>
          </cell>
          <cell r="AH46">
            <v>-0.41492028295155858</v>
          </cell>
          <cell r="AI46">
            <v>0.46076574603475251</v>
          </cell>
        </row>
        <row r="47">
          <cell r="A47">
            <v>36483</v>
          </cell>
          <cell r="B47">
            <v>686790</v>
          </cell>
          <cell r="C47">
            <v>79191800.120000005</v>
          </cell>
          <cell r="D47">
            <v>115.30715374423042</v>
          </cell>
          <cell r="E47">
            <v>15.307153744230551</v>
          </cell>
          <cell r="F47">
            <v>7.0437987003853841</v>
          </cell>
          <cell r="G47">
            <v>380.53</v>
          </cell>
          <cell r="H47">
            <v>522700</v>
          </cell>
          <cell r="I47">
            <v>51921313.350000001</v>
          </cell>
          <cell r="J47">
            <v>99.332912473694279</v>
          </cell>
          <cell r="K47">
            <v>-0.66708752630565415</v>
          </cell>
          <cell r="L47">
            <v>-1.1153271242957286</v>
          </cell>
          <cell r="M47">
            <v>86</v>
          </cell>
          <cell r="N47">
            <v>320360</v>
          </cell>
          <cell r="O47">
            <v>32230811.720000003</v>
          </cell>
          <cell r="P47">
            <v>100.60810250967663</v>
          </cell>
          <cell r="Q47">
            <v>0.60810250967664459</v>
          </cell>
          <cell r="R47">
            <v>1.0992425139069839</v>
          </cell>
          <cell r="S47">
            <v>683.35</v>
          </cell>
          <cell r="T47">
            <v>988310</v>
          </cell>
          <cell r="U47">
            <v>107945243.84</v>
          </cell>
          <cell r="V47">
            <v>109.22204959982191</v>
          </cell>
          <cell r="W47">
            <v>9.2220495998219789</v>
          </cell>
          <cell r="X47">
            <v>8.7523021313342007</v>
          </cell>
          <cell r="Y47">
            <v>1423.1</v>
          </cell>
          <cell r="AF47">
            <v>8.2633550438451664</v>
          </cell>
          <cell r="AG47">
            <v>0.4482395979900744</v>
          </cell>
          <cell r="AH47">
            <v>-0.49114000423033932</v>
          </cell>
          <cell r="AI47">
            <v>0.46974746848777826</v>
          </cell>
        </row>
        <row r="48">
          <cell r="A48">
            <v>36486</v>
          </cell>
          <cell r="B48">
            <v>686790</v>
          </cell>
          <cell r="C48">
            <v>78305590.909999996</v>
          </cell>
          <cell r="D48">
            <v>114.01678957177594</v>
          </cell>
          <cell r="E48">
            <v>14.016789571776078</v>
          </cell>
          <cell r="F48">
            <v>6.2505274409969225</v>
          </cell>
          <cell r="G48">
            <v>377.71</v>
          </cell>
          <cell r="H48">
            <v>522700</v>
          </cell>
          <cell r="I48">
            <v>51983026.380000003</v>
          </cell>
          <cell r="J48">
            <v>99.450978343217912</v>
          </cell>
          <cell r="K48">
            <v>-0.54902165678202275</v>
          </cell>
          <cell r="L48">
            <v>-0.73588593767965893</v>
          </cell>
          <cell r="M48">
            <v>86.33</v>
          </cell>
          <cell r="N48">
            <v>320360</v>
          </cell>
          <cell r="O48">
            <v>32197320.370000001</v>
          </cell>
          <cell r="P48">
            <v>100.50355965164191</v>
          </cell>
          <cell r="Q48">
            <v>0.50355965164192718</v>
          </cell>
          <cell r="R48">
            <v>0.9956799621257062</v>
          </cell>
          <cell r="S48">
            <v>682.65</v>
          </cell>
          <cell r="T48">
            <v>988310</v>
          </cell>
          <cell r="U48">
            <v>108044147.89</v>
          </cell>
          <cell r="V48">
            <v>109.32212351387723</v>
          </cell>
          <cell r="W48">
            <v>9.3221235138772673</v>
          </cell>
          <cell r="X48">
            <v>8.688109921517384</v>
          </cell>
          <cell r="Y48">
            <v>1422.26</v>
          </cell>
          <cell r="AF48">
            <v>7.7662621307791557</v>
          </cell>
          <cell r="AG48">
            <v>0.18686428089763618</v>
          </cell>
          <cell r="AH48">
            <v>-0.49212031048377902</v>
          </cell>
          <cell r="AI48">
            <v>0.6340135923598833</v>
          </cell>
        </row>
        <row r="49">
          <cell r="A49">
            <v>36487</v>
          </cell>
          <cell r="B49">
            <v>686790</v>
          </cell>
          <cell r="C49">
            <v>78048407.980000004</v>
          </cell>
          <cell r="D49">
            <v>113.64231858355539</v>
          </cell>
          <cell r="E49">
            <v>13.642318583555536</v>
          </cell>
          <cell r="F49">
            <v>6.4924470449239102</v>
          </cell>
          <cell r="G49">
            <v>378.57</v>
          </cell>
          <cell r="H49">
            <v>522700</v>
          </cell>
          <cell r="I49">
            <v>51670370.310000002</v>
          </cell>
          <cell r="J49">
            <v>98.852822479433712</v>
          </cell>
          <cell r="K49">
            <v>-1.1471775205662227</v>
          </cell>
          <cell r="L49">
            <v>-1.080832470966997</v>
          </cell>
          <cell r="M49">
            <v>86.03</v>
          </cell>
          <cell r="N49">
            <v>320360</v>
          </cell>
          <cell r="O49">
            <v>32201361.780000001</v>
          </cell>
          <cell r="P49">
            <v>100.51617486577601</v>
          </cell>
          <cell r="Q49">
            <v>0.51617486577602012</v>
          </cell>
          <cell r="R49">
            <v>1.0371049828381995</v>
          </cell>
          <cell r="S49">
            <v>682.93</v>
          </cell>
          <cell r="T49">
            <v>988310</v>
          </cell>
          <cell r="U49">
            <v>107122036.23999999</v>
          </cell>
          <cell r="V49">
            <v>108.38910487600045</v>
          </cell>
          <cell r="W49">
            <v>8.389104876000486</v>
          </cell>
          <cell r="X49">
            <v>7.490619531244036</v>
          </cell>
          <cell r="Y49">
            <v>1406.59</v>
          </cell>
          <cell r="AF49">
            <v>7.1498715386316256</v>
          </cell>
          <cell r="AG49">
            <v>-6.6345049599225714E-2</v>
          </cell>
          <cell r="AH49">
            <v>-0.5209301170621794</v>
          </cell>
          <cell r="AI49">
            <v>0.89848534475645003</v>
          </cell>
        </row>
        <row r="50">
          <cell r="A50">
            <v>36488</v>
          </cell>
          <cell r="B50">
            <v>686790</v>
          </cell>
          <cell r="C50">
            <v>77876802.140000001</v>
          </cell>
          <cell r="D50">
            <v>113.39245204502105</v>
          </cell>
          <cell r="E50">
            <v>13.392452045021175</v>
          </cell>
          <cell r="F50">
            <v>5.682297673633574</v>
          </cell>
          <cell r="G50">
            <v>375.69</v>
          </cell>
          <cell r="H50">
            <v>522700</v>
          </cell>
          <cell r="I50">
            <v>51111878.579999998</v>
          </cell>
          <cell r="J50">
            <v>97.784347771188052</v>
          </cell>
          <cell r="K50">
            <v>-2.2156522288118818</v>
          </cell>
          <cell r="L50">
            <v>-2.3226399908014228</v>
          </cell>
          <cell r="M50">
            <v>84.95</v>
          </cell>
          <cell r="N50">
            <v>320360</v>
          </cell>
          <cell r="O50">
            <v>32184233.420000002</v>
          </cell>
          <cell r="P50">
            <v>100.46270888999875</v>
          </cell>
          <cell r="Q50">
            <v>0.46270888999877524</v>
          </cell>
          <cell r="R50">
            <v>1.0060362173038406</v>
          </cell>
          <cell r="S50">
            <v>682.72</v>
          </cell>
          <cell r="T50">
            <v>988310</v>
          </cell>
          <cell r="U50">
            <v>108026069.95999999</v>
          </cell>
          <cell r="V50">
            <v>109.30383175319484</v>
          </cell>
          <cell r="W50">
            <v>9.303831753194892</v>
          </cell>
          <cell r="X50">
            <v>8.4099436789778039</v>
          </cell>
          <cell r="Y50">
            <v>1418.62</v>
          </cell>
          <cell r="AF50">
            <v>7.7101543713876008</v>
          </cell>
          <cell r="AG50">
            <v>0.10698776198954096</v>
          </cell>
          <cell r="AH50">
            <v>-0.54332732730506539</v>
          </cell>
          <cell r="AI50">
            <v>0.89388807421708805</v>
          </cell>
        </row>
        <row r="51">
          <cell r="A51">
            <v>36489</v>
          </cell>
          <cell r="B51">
            <v>686790</v>
          </cell>
          <cell r="C51">
            <v>77876802.140000001</v>
          </cell>
          <cell r="D51">
            <v>113.39245204502105</v>
          </cell>
          <cell r="E51">
            <v>13.392452045021175</v>
          </cell>
          <cell r="F51">
            <v>7.6992320459084551</v>
          </cell>
          <cell r="G51">
            <v>382.86</v>
          </cell>
          <cell r="H51">
            <v>522700</v>
          </cell>
          <cell r="I51">
            <v>51111878.579999998</v>
          </cell>
          <cell r="J51">
            <v>97.784347771188052</v>
          </cell>
          <cell r="K51">
            <v>-2.2156522288118818</v>
          </cell>
          <cell r="L51">
            <v>-2.3341382085776741</v>
          </cell>
          <cell r="M51">
            <v>84.94</v>
          </cell>
          <cell r="N51">
            <v>320360</v>
          </cell>
          <cell r="O51">
            <v>32184233.420000002</v>
          </cell>
          <cell r="P51">
            <v>100.46270888999875</v>
          </cell>
          <cell r="Q51">
            <v>0.46270888999877524</v>
          </cell>
          <cell r="R51">
            <v>1.0104746123801744</v>
          </cell>
          <cell r="S51">
            <v>682.75</v>
          </cell>
          <cell r="T51">
            <v>988310</v>
          </cell>
          <cell r="U51">
            <v>108026069.95999999</v>
          </cell>
          <cell r="V51">
            <v>109.30383175319484</v>
          </cell>
          <cell r="W51">
            <v>9.303831753194892</v>
          </cell>
          <cell r="X51">
            <v>8.4099436789778039</v>
          </cell>
          <cell r="Y51">
            <v>1418.62</v>
          </cell>
          <cell r="AF51">
            <v>5.6932199991127197</v>
          </cell>
          <cell r="AG51">
            <v>0.11848597976579223</v>
          </cell>
          <cell r="AH51">
            <v>-0.5477657223813992</v>
          </cell>
          <cell r="AI51">
            <v>0.89388807421708805</v>
          </cell>
        </row>
        <row r="52">
          <cell r="A52">
            <v>36490</v>
          </cell>
          <cell r="B52">
            <v>686790</v>
          </cell>
          <cell r="C52">
            <v>79982026.920000002</v>
          </cell>
          <cell r="D52">
            <v>116.45776280959245</v>
          </cell>
          <cell r="E52">
            <v>16.457762809592591</v>
          </cell>
          <cell r="F52">
            <v>7.2604011364595378</v>
          </cell>
          <cell r="G52">
            <v>381.3</v>
          </cell>
          <cell r="H52">
            <v>522700</v>
          </cell>
          <cell r="I52">
            <v>50849449.140000001</v>
          </cell>
          <cell r="J52">
            <v>97.282282647790325</v>
          </cell>
          <cell r="K52">
            <v>-2.7177173522096143</v>
          </cell>
          <cell r="L52">
            <v>-3.2769920662297225</v>
          </cell>
          <cell r="M52">
            <v>84.12</v>
          </cell>
          <cell r="N52">
            <v>320360</v>
          </cell>
          <cell r="O52">
            <v>32155050.82</v>
          </cell>
          <cell r="P52">
            <v>100.37161574478712</v>
          </cell>
          <cell r="Q52">
            <v>0.37161574478714599</v>
          </cell>
          <cell r="R52">
            <v>0.89951473547165151</v>
          </cell>
          <cell r="S52">
            <v>682</v>
          </cell>
          <cell r="T52">
            <v>988310</v>
          </cell>
          <cell r="U52">
            <v>108084043.69</v>
          </cell>
          <cell r="V52">
            <v>109.36249121227145</v>
          </cell>
          <cell r="W52">
            <v>9.3624912122715074</v>
          </cell>
          <cell r="X52">
            <v>8.3671488724332619</v>
          </cell>
          <cell r="Y52">
            <v>1418.06</v>
          </cell>
          <cell r="AF52">
            <v>9.1973616731330523</v>
          </cell>
          <cell r="AG52">
            <v>0.5592747140201082</v>
          </cell>
          <cell r="AH52">
            <v>-0.52789899068450552</v>
          </cell>
          <cell r="AI52">
            <v>0.99534233983824549</v>
          </cell>
        </row>
        <row r="53">
          <cell r="A53">
            <v>36493</v>
          </cell>
          <cell r="B53">
            <v>686790</v>
          </cell>
          <cell r="C53">
            <v>79918028.280000001</v>
          </cell>
          <cell r="D53">
            <v>116.36457764382126</v>
          </cell>
          <cell r="E53">
            <v>16.364577643821399</v>
          </cell>
          <cell r="F53">
            <v>6.9425300289740921</v>
          </cell>
          <cell r="G53">
            <v>380.17</v>
          </cell>
          <cell r="H53">
            <v>522700</v>
          </cell>
          <cell r="I53">
            <v>50572412.259999998</v>
          </cell>
          <cell r="J53">
            <v>96.752271398507744</v>
          </cell>
          <cell r="K53">
            <v>-3.2477286014921836</v>
          </cell>
          <cell r="L53">
            <v>-3.8634011728182149</v>
          </cell>
          <cell r="M53">
            <v>83.61</v>
          </cell>
          <cell r="N53">
            <v>320360</v>
          </cell>
          <cell r="O53">
            <v>32060446.050000001</v>
          </cell>
          <cell r="P53">
            <v>100.07630805968286</v>
          </cell>
          <cell r="Q53">
            <v>7.6308059682883567E-2</v>
          </cell>
          <cell r="R53">
            <v>0.55479938454254807</v>
          </cell>
          <cell r="S53">
            <v>679.67</v>
          </cell>
          <cell r="T53">
            <v>988310</v>
          </cell>
          <cell r="U53">
            <v>107762678.81</v>
          </cell>
          <cell r="V53">
            <v>109.0373251408971</v>
          </cell>
          <cell r="W53">
            <v>9.0373251408971456</v>
          </cell>
          <cell r="X53">
            <v>7.6724974590583583</v>
          </cell>
          <cell r="Y53">
            <v>1408.97</v>
          </cell>
          <cell r="AF53">
            <v>9.4220476148473065</v>
          </cell>
          <cell r="AG53">
            <v>0.61567257132603137</v>
          </cell>
          <cell r="AH53">
            <v>-0.4784913248596645</v>
          </cell>
          <cell r="AI53">
            <v>1.3648276818387872</v>
          </cell>
        </row>
        <row r="54">
          <cell r="A54">
            <v>36494</v>
          </cell>
          <cell r="B54">
            <v>686790</v>
          </cell>
          <cell r="C54">
            <v>79352007.769999996</v>
          </cell>
          <cell r="D54">
            <v>115.54042395783281</v>
          </cell>
          <cell r="E54">
            <v>15.540423957832949</v>
          </cell>
          <cell r="F54">
            <v>5.7554361585417269</v>
          </cell>
          <cell r="G54">
            <v>375.95</v>
          </cell>
          <cell r="H54">
            <v>522700</v>
          </cell>
          <cell r="I54">
            <v>50671587.740000002</v>
          </cell>
          <cell r="J54">
            <v>96.942008303041902</v>
          </cell>
          <cell r="K54">
            <v>-3.057991696958029</v>
          </cell>
          <cell r="L54">
            <v>-3.3344831551109677</v>
          </cell>
          <cell r="M54">
            <v>84.07</v>
          </cell>
          <cell r="N54">
            <v>320360</v>
          </cell>
          <cell r="O54">
            <v>32109726.439999998</v>
          </cell>
          <cell r="P54">
            <v>100.23013622175053</v>
          </cell>
          <cell r="Q54">
            <v>0.23013622175054316</v>
          </cell>
          <cell r="R54">
            <v>0.7293762575452778</v>
          </cell>
          <cell r="S54">
            <v>680.85</v>
          </cell>
          <cell r="T54">
            <v>988310</v>
          </cell>
          <cell r="U54">
            <v>106156531.81</v>
          </cell>
          <cell r="V54">
            <v>107.41218019649705</v>
          </cell>
          <cell r="W54">
            <v>7.4121801964970979</v>
          </cell>
          <cell r="X54">
            <v>6.237343053867983</v>
          </cell>
          <cell r="Y54">
            <v>1390.19</v>
          </cell>
          <cell r="AF54">
            <v>9.7849877992912226</v>
          </cell>
          <cell r="AG54">
            <v>0.27649145815293874</v>
          </cell>
          <cell r="AH54">
            <v>-0.49924003579473464</v>
          </cell>
          <cell r="AI54">
            <v>1.1748371426291149</v>
          </cell>
        </row>
        <row r="55">
          <cell r="A55">
            <v>36495</v>
          </cell>
          <cell r="B55">
            <v>686790</v>
          </cell>
          <cell r="C55">
            <v>80733961.170000002</v>
          </cell>
          <cell r="D55">
            <v>117.5526160398375</v>
          </cell>
          <cell r="E55">
            <v>17.552616039837645</v>
          </cell>
          <cell r="F55">
            <v>6.7568707980533826</v>
          </cell>
          <cell r="G55">
            <v>379.51</v>
          </cell>
          <cell r="H55">
            <v>522700</v>
          </cell>
          <cell r="I55">
            <v>50754333.039999999</v>
          </cell>
          <cell r="J55">
            <v>97.100311918882724</v>
          </cell>
          <cell r="K55">
            <v>-2.8996880811172021</v>
          </cell>
          <cell r="L55">
            <v>-3.01253305737611</v>
          </cell>
          <cell r="M55">
            <v>84.35</v>
          </cell>
          <cell r="N55">
            <v>320360</v>
          </cell>
          <cell r="O55">
            <v>32080303.390000001</v>
          </cell>
          <cell r="P55">
            <v>100.13829251467099</v>
          </cell>
          <cell r="Q55">
            <v>0.13829251467101233</v>
          </cell>
          <cell r="R55">
            <v>0.60510119540775342</v>
          </cell>
          <cell r="S55">
            <v>680.01</v>
          </cell>
          <cell r="T55">
            <v>988310</v>
          </cell>
          <cell r="U55">
            <v>106674807.66</v>
          </cell>
          <cell r="V55">
            <v>107.93658635448391</v>
          </cell>
          <cell r="W55">
            <v>7.9365863544839543</v>
          </cell>
          <cell r="X55">
            <v>6.91365383586664</v>
          </cell>
          <cell r="Y55">
            <v>1399.04</v>
          </cell>
          <cell r="AF55">
            <v>10.795745241784262</v>
          </cell>
          <cell r="AG55">
            <v>0.11284497625890788</v>
          </cell>
          <cell r="AH55">
            <v>-0.46680868073674109</v>
          </cell>
          <cell r="AI55">
            <v>1.0229325186173144</v>
          </cell>
        </row>
        <row r="56">
          <cell r="A56">
            <v>36496</v>
          </cell>
          <cell r="B56">
            <v>686790</v>
          </cell>
          <cell r="C56">
            <v>81278609.549999997</v>
          </cell>
          <cell r="D56">
            <v>118.34565085397283</v>
          </cell>
          <cell r="E56">
            <v>18.345650853972973</v>
          </cell>
          <cell r="F56">
            <v>6.7934400405074591</v>
          </cell>
          <cell r="G56">
            <v>379.64</v>
          </cell>
          <cell r="H56">
            <v>522700</v>
          </cell>
          <cell r="I56">
            <v>50431042.560000002</v>
          </cell>
          <cell r="J56">
            <v>96.481810904916784</v>
          </cell>
          <cell r="K56">
            <v>-3.5181890950831463</v>
          </cell>
          <cell r="L56">
            <v>-3.8404047372657235</v>
          </cell>
          <cell r="M56">
            <v>83.63</v>
          </cell>
          <cell r="N56">
            <v>320360</v>
          </cell>
          <cell r="O56">
            <v>32064386.59</v>
          </cell>
          <cell r="P56">
            <v>100.08860840928955</v>
          </cell>
          <cell r="Q56">
            <v>8.8608409289570034E-2</v>
          </cell>
          <cell r="R56">
            <v>0.52373061900818918</v>
          </cell>
          <cell r="S56">
            <v>679.46</v>
          </cell>
          <cell r="T56">
            <v>988310</v>
          </cell>
          <cell r="U56">
            <v>107180882.93000001</v>
          </cell>
          <cell r="V56">
            <v>108.44864762068582</v>
          </cell>
          <cell r="W56">
            <v>8.4486476206858683</v>
          </cell>
          <cell r="X56">
            <v>7.7428032126672708</v>
          </cell>
          <cell r="Y56">
            <v>1409.89</v>
          </cell>
          <cell r="AF56">
            <v>11.552210813465514</v>
          </cell>
          <cell r="AG56">
            <v>0.32221564218257726</v>
          </cell>
          <cell r="AH56">
            <v>-0.43512220971861915</v>
          </cell>
          <cell r="AI56">
            <v>0.70584440801859749</v>
          </cell>
        </row>
        <row r="57">
          <cell r="A57">
            <v>36497</v>
          </cell>
          <cell r="B57">
            <v>686790</v>
          </cell>
          <cell r="C57">
            <v>83226780.680000007</v>
          </cell>
          <cell r="D57">
            <v>121.18228378398055</v>
          </cell>
          <cell r="E57">
            <v>21.182283783980704</v>
          </cell>
          <cell r="F57">
            <v>8.5093814171987923</v>
          </cell>
          <cell r="G57">
            <v>385.74</v>
          </cell>
          <cell r="H57">
            <v>522700</v>
          </cell>
          <cell r="I57">
            <v>50516209.759999998</v>
          </cell>
          <cell r="J57">
            <v>96.644747962502393</v>
          </cell>
          <cell r="K57">
            <v>-3.355252037497547</v>
          </cell>
          <cell r="L57">
            <v>-3.7944118661607407</v>
          </cell>
          <cell r="M57">
            <v>83.67</v>
          </cell>
          <cell r="N57">
            <v>320360</v>
          </cell>
          <cell r="O57">
            <v>32164155.849999998</v>
          </cell>
          <cell r="P57">
            <v>100.40003698963665</v>
          </cell>
          <cell r="Q57">
            <v>0.40003698963666512</v>
          </cell>
          <cell r="R57">
            <v>0.92762457095516559</v>
          </cell>
          <cell r="S57">
            <v>682.19</v>
          </cell>
          <cell r="T57">
            <v>988310</v>
          </cell>
          <cell r="U57">
            <v>109100796.28</v>
          </cell>
          <cell r="V57">
            <v>110.39127022897674</v>
          </cell>
          <cell r="W57">
            <v>10.39127022897679</v>
          </cell>
          <cell r="X57">
            <v>9.6028489114071256</v>
          </cell>
          <cell r="Y57">
            <v>1434.23</v>
          </cell>
          <cell r="AF57">
            <v>12.672902366781912</v>
          </cell>
          <cell r="AG57">
            <v>0.4391598286631937</v>
          </cell>
          <cell r="AH57">
            <v>-0.52758758131850048</v>
          </cell>
          <cell r="AI57">
            <v>0.78842131756966438</v>
          </cell>
        </row>
        <row r="58">
          <cell r="A58">
            <v>36500</v>
          </cell>
          <cell r="B58">
            <v>686790</v>
          </cell>
          <cell r="C58">
            <v>85404925.629999995</v>
          </cell>
          <cell r="D58">
            <v>124.35376990055184</v>
          </cell>
          <cell r="E58">
            <v>24.353769900552003</v>
          </cell>
          <cell r="F58">
            <v>10.124054122478832</v>
          </cell>
          <cell r="G58">
            <v>391.48</v>
          </cell>
          <cell r="H58">
            <v>522700</v>
          </cell>
          <cell r="I58">
            <v>51830874.549999997</v>
          </cell>
          <cell r="J58">
            <v>99.159890089917724</v>
          </cell>
          <cell r="K58">
            <v>-0.84010991008220959</v>
          </cell>
          <cell r="L58">
            <v>-1.3222950442681403</v>
          </cell>
          <cell r="M58">
            <v>85.82</v>
          </cell>
          <cell r="N58">
            <v>320360</v>
          </cell>
          <cell r="O58">
            <v>32196975.449999999</v>
          </cell>
          <cell r="P58">
            <v>100.50248298788863</v>
          </cell>
          <cell r="Q58">
            <v>0.50248298788864165</v>
          </cell>
          <cell r="R58">
            <v>1.0563380281690016</v>
          </cell>
          <cell r="S58">
            <v>683.06</v>
          </cell>
          <cell r="T58">
            <v>988310</v>
          </cell>
          <cell r="U58">
            <v>108819257.98</v>
          </cell>
          <cell r="V58">
            <v>110.10640181724358</v>
          </cell>
          <cell r="W58">
            <v>10.106401817243626</v>
          </cell>
          <cell r="X58">
            <v>8.8401843233453459</v>
          </cell>
          <cell r="Y58">
            <v>1424.25</v>
          </cell>
          <cell r="AF58">
            <v>14.229715778073171</v>
          </cell>
          <cell r="AG58">
            <v>0.48218513418593067</v>
          </cell>
          <cell r="AH58">
            <v>-0.55385504028035992</v>
          </cell>
          <cell r="AI58">
            <v>1.2662174938982798</v>
          </cell>
        </row>
        <row r="59">
          <cell r="A59">
            <v>36501</v>
          </cell>
          <cell r="B59">
            <v>686790</v>
          </cell>
          <cell r="C59">
            <v>84918063.019999996</v>
          </cell>
          <cell r="D59">
            <v>123.64487400806651</v>
          </cell>
          <cell r="E59">
            <v>23.644874008066672</v>
          </cell>
          <cell r="F59">
            <v>10.464429379166784</v>
          </cell>
          <cell r="G59">
            <v>392.69</v>
          </cell>
          <cell r="H59">
            <v>522700</v>
          </cell>
          <cell r="I59">
            <v>51796996.670000002</v>
          </cell>
          <cell r="J59">
            <v>99.095076850966137</v>
          </cell>
          <cell r="K59">
            <v>-0.90492314903378723</v>
          </cell>
          <cell r="L59">
            <v>-1.1268253420719798</v>
          </cell>
          <cell r="M59">
            <v>85.99</v>
          </cell>
          <cell r="N59">
            <v>320360</v>
          </cell>
          <cell r="O59">
            <v>32266235.609999999</v>
          </cell>
          <cell r="P59">
            <v>100.71867776876014</v>
          </cell>
          <cell r="Q59">
            <v>0.71867776876015643</v>
          </cell>
          <cell r="R59">
            <v>1.1599005799503015</v>
          </cell>
          <cell r="S59">
            <v>683.76</v>
          </cell>
          <cell r="T59">
            <v>988310</v>
          </cell>
          <cell r="U59">
            <v>107990797</v>
          </cell>
          <cell r="V59">
            <v>109.2681415750119</v>
          </cell>
          <cell r="W59">
            <v>9.2681415750119456</v>
          </cell>
          <cell r="X59">
            <v>7.8482618430806284</v>
          </cell>
          <cell r="Y59">
            <v>1411.27</v>
          </cell>
          <cell r="AF59">
            <v>13.180444628899888</v>
          </cell>
          <cell r="AG59">
            <v>0.22190219303819259</v>
          </cell>
          <cell r="AH59">
            <v>-0.44122281119014506</v>
          </cell>
          <cell r="AI59">
            <v>1.4198797319313172</v>
          </cell>
        </row>
        <row r="60">
          <cell r="A60">
            <v>36502</v>
          </cell>
          <cell r="B60">
            <v>3063862.7028050818</v>
          </cell>
          <cell r="C60">
            <v>324253359.63999999</v>
          </cell>
          <cell r="D60">
            <v>105.83155679369503</v>
          </cell>
          <cell r="E60">
            <v>24.268808618436456</v>
          </cell>
          <cell r="F60">
            <v>10.500998621620861</v>
          </cell>
          <cell r="G60">
            <v>392.82</v>
          </cell>
          <cell r="H60">
            <v>2210586.4440025073</v>
          </cell>
          <cell r="I60">
            <v>220730193.02000001</v>
          </cell>
          <cell r="J60">
            <v>99.851418893324976</v>
          </cell>
          <cell r="K60">
            <v>-0.83998516621741626</v>
          </cell>
          <cell r="L60">
            <v>-1.1728182131769516</v>
          </cell>
          <cell r="M60">
            <v>85.95</v>
          </cell>
          <cell r="N60">
            <v>1427377.1167184412</v>
          </cell>
          <cell r="O60">
            <v>142928750.30000001</v>
          </cell>
          <cell r="P60">
            <v>100.13383893150473</v>
          </cell>
          <cell r="Q60">
            <v>0.69106410948249763</v>
          </cell>
          <cell r="R60">
            <v>1.1599005799503015</v>
          </cell>
          <cell r="S60">
            <v>683.76</v>
          </cell>
          <cell r="T60">
            <v>4174022.6676194733</v>
          </cell>
          <cell r="U60">
            <v>426064281.11000001</v>
          </cell>
          <cell r="V60">
            <v>102.07521976707251</v>
          </cell>
          <cell r="W60">
            <v>9.1406295670127591</v>
          </cell>
          <cell r="X60">
            <v>7.392038637596765</v>
          </cell>
          <cell r="Y60">
            <v>1405.3</v>
          </cell>
          <cell r="AF60">
            <v>13.767809996815595</v>
          </cell>
          <cell r="AG60">
            <v>0.33283304695953531</v>
          </cell>
          <cell r="AH60">
            <v>-0.46883647046780386</v>
          </cell>
          <cell r="AI60">
            <v>1.748590929415994</v>
          </cell>
        </row>
        <row r="61">
          <cell r="A61">
            <v>36503</v>
          </cell>
          <cell r="B61">
            <v>3063862.7028050818</v>
          </cell>
          <cell r="C61">
            <v>323846416.62</v>
          </cell>
          <cell r="D61">
            <v>105.69873654048088</v>
          </cell>
          <cell r="E61">
            <v>24.1128493268284</v>
          </cell>
          <cell r="F61">
            <v>10.33784353990268</v>
          </cell>
          <cell r="G61">
            <v>392.24</v>
          </cell>
          <cell r="H61">
            <v>2210586.4440025073</v>
          </cell>
          <cell r="I61">
            <v>220336722.06999999</v>
          </cell>
          <cell r="J61">
            <v>99.673424971817155</v>
          </cell>
          <cell r="K61">
            <v>-1.0167465992812152</v>
          </cell>
          <cell r="L61">
            <v>-1.6672415775554783</v>
          </cell>
          <cell r="M61">
            <v>85.52</v>
          </cell>
          <cell r="N61">
            <v>1427377.1167184412</v>
          </cell>
          <cell r="O61">
            <v>142957431.77000001</v>
          </cell>
          <cell r="P61">
            <v>100.15393275931243</v>
          </cell>
          <cell r="Q61">
            <v>0.71126975550166449</v>
          </cell>
          <cell r="R61">
            <v>1.2767783169605806</v>
          </cell>
          <cell r="S61">
            <v>684.55</v>
          </cell>
          <cell r="T61">
            <v>4174022.6676194733</v>
          </cell>
          <cell r="U61">
            <v>426171205.63</v>
          </cell>
          <cell r="V61">
            <v>102.10083642719022</v>
          </cell>
          <cell r="W61">
            <v>9.1680193528886011</v>
          </cell>
          <cell r="X61">
            <v>7.6893097044865799</v>
          </cell>
          <cell r="Y61">
            <v>1409.19</v>
          </cell>
          <cell r="AF61">
            <v>13.775005786925719</v>
          </cell>
          <cell r="AG61">
            <v>0.65049497827426306</v>
          </cell>
          <cell r="AH61">
            <v>-0.56550856145891615</v>
          </cell>
          <cell r="AI61">
            <v>1.4787096484020212</v>
          </cell>
        </row>
        <row r="62">
          <cell r="A62">
            <v>36504</v>
          </cell>
          <cell r="B62">
            <v>3063862.7028050818</v>
          </cell>
          <cell r="C62">
            <v>324001917.94999999</v>
          </cell>
          <cell r="D62">
            <v>105.74948990154292</v>
          </cell>
          <cell r="E62">
            <v>24.172444592207111</v>
          </cell>
          <cell r="F62">
            <v>10.098736954625998</v>
          </cell>
          <cell r="G62">
            <v>391.39</v>
          </cell>
          <cell r="H62">
            <v>2210586.4440025073</v>
          </cell>
          <cell r="I62">
            <v>220418082.38999999</v>
          </cell>
          <cell r="J62">
            <v>99.710229829741053</v>
          </cell>
          <cell r="K62">
            <v>-0.98019659029648931</v>
          </cell>
          <cell r="L62">
            <v>-1.4947683109118093</v>
          </cell>
          <cell r="M62">
            <v>85.67</v>
          </cell>
          <cell r="N62">
            <v>1427377.1167184412</v>
          </cell>
          <cell r="O62">
            <v>143032279.00999999</v>
          </cell>
          <cell r="P62">
            <v>100.20636966552544</v>
          </cell>
          <cell r="Q62">
            <v>0.76399846281518524</v>
          </cell>
          <cell r="R62">
            <v>1.5711918570245009</v>
          </cell>
          <cell r="S62">
            <v>686.54</v>
          </cell>
          <cell r="T62">
            <v>4174022.6676194733</v>
          </cell>
          <cell r="U62">
            <v>426879329.10000002</v>
          </cell>
          <cell r="V62">
            <v>102.27048655283362</v>
          </cell>
          <cell r="W62">
            <v>9.3494122664781401</v>
          </cell>
          <cell r="X62">
            <v>8.3977165913936567</v>
          </cell>
          <cell r="Y62">
            <v>1418.46</v>
          </cell>
          <cell r="AF62">
            <v>14.073707637581112</v>
          </cell>
          <cell r="AG62">
            <v>0.51457172061531997</v>
          </cell>
          <cell r="AH62">
            <v>-0.80719339420931568</v>
          </cell>
          <cell r="AI62">
            <v>0.95169567508448338</v>
          </cell>
        </row>
        <row r="63">
          <cell r="A63">
            <v>36507</v>
          </cell>
          <cell r="B63">
            <v>3063862.7028050818</v>
          </cell>
          <cell r="C63">
            <v>323846962.25</v>
          </cell>
          <cell r="D63">
            <v>105.6989146261371</v>
          </cell>
          <cell r="E63">
            <v>24.11305843735272</v>
          </cell>
          <cell r="F63">
            <v>10.124054122478832</v>
          </cell>
          <cell r="G63">
            <v>391.48</v>
          </cell>
          <cell r="H63">
            <v>2210586.4440025073</v>
          </cell>
          <cell r="I63">
            <v>220189968.74000001</v>
          </cell>
          <cell r="J63">
            <v>99.607038366399337</v>
          </cell>
          <cell r="K63">
            <v>-1.0826735220125561</v>
          </cell>
          <cell r="L63">
            <v>-2.1041738530527709</v>
          </cell>
          <cell r="M63">
            <v>85.14</v>
          </cell>
          <cell r="N63">
            <v>1427377.1167184412</v>
          </cell>
          <cell r="O63">
            <v>143055712.89000002</v>
          </cell>
          <cell r="P63">
            <v>100.22278710680678</v>
          </cell>
          <cell r="Q63">
            <v>0.78050726393787961</v>
          </cell>
          <cell r="R63">
            <v>1.4720677003195792</v>
          </cell>
          <cell r="S63">
            <v>685.87</v>
          </cell>
          <cell r="T63">
            <v>4174022.6676194733</v>
          </cell>
          <cell r="U63">
            <v>427507114.68000001</v>
          </cell>
          <cell r="V63">
            <v>102.42088956450628</v>
          </cell>
          <cell r="W63">
            <v>9.5102258255396634</v>
          </cell>
          <cell r="X63">
            <v>8.2899653820582841</v>
          </cell>
          <cell r="Y63">
            <v>1417.05</v>
          </cell>
          <cell r="AF63">
            <v>13.989004314873888</v>
          </cell>
          <cell r="AG63">
            <v>1.0215003310402149</v>
          </cell>
          <cell r="AH63">
            <v>-0.69156043638169962</v>
          </cell>
          <cell r="AI63">
            <v>1.2202604434813793</v>
          </cell>
        </row>
        <row r="64">
          <cell r="A64">
            <v>36508</v>
          </cell>
          <cell r="B64">
            <v>3063862.7028050818</v>
          </cell>
          <cell r="C64">
            <v>324043864.62</v>
          </cell>
          <cell r="D64">
            <v>105.76318068147297</v>
          </cell>
          <cell r="E64">
            <v>24.188520486415889</v>
          </cell>
          <cell r="F64">
            <v>9.7780528284902459</v>
          </cell>
          <cell r="G64">
            <v>390.25</v>
          </cell>
          <cell r="H64">
            <v>2210586.4440025073</v>
          </cell>
          <cell r="I64">
            <v>219179898.33000001</v>
          </cell>
          <cell r="J64">
            <v>99.150114181081719</v>
          </cell>
          <cell r="K64">
            <v>-1.5364338140161471</v>
          </cell>
          <cell r="L64">
            <v>-2.9665401862711271</v>
          </cell>
          <cell r="M64">
            <v>84.39</v>
          </cell>
          <cell r="N64">
            <v>1427377.1167184412</v>
          </cell>
          <cell r="O64">
            <v>142567209.95999998</v>
          </cell>
          <cell r="P64">
            <v>99.880548938436021</v>
          </cell>
          <cell r="Q64">
            <v>0.43636460727110027</v>
          </cell>
          <cell r="R64">
            <v>0.90987099064978594</v>
          </cell>
          <cell r="S64">
            <v>682.07</v>
          </cell>
          <cell r="T64">
            <v>4174022.6676194733</v>
          </cell>
          <cell r="U64">
            <v>426402138.31999999</v>
          </cell>
          <cell r="V64">
            <v>102.15616259774302</v>
          </cell>
          <cell r="W64">
            <v>9.2271750725573263</v>
          </cell>
          <cell r="X64">
            <v>7.3293748137279735</v>
          </cell>
          <cell r="Y64">
            <v>1404.48</v>
          </cell>
          <cell r="AF64">
            <v>14.410467657925643</v>
          </cell>
          <cell r="AG64">
            <v>1.4301063722549801</v>
          </cell>
          <cell r="AH64">
            <v>-0.47350638337868567</v>
          </cell>
          <cell r="AI64">
            <v>1.8978002588293528</v>
          </cell>
        </row>
        <row r="65">
          <cell r="A65">
            <v>36509</v>
          </cell>
          <cell r="B65">
            <v>3063862.7028050818</v>
          </cell>
          <cell r="C65">
            <v>320632426.62</v>
          </cell>
          <cell r="D65">
            <v>104.64973718517116</v>
          </cell>
          <cell r="E65">
            <v>22.881100460278493</v>
          </cell>
          <cell r="F65">
            <v>8.5768938648063333</v>
          </cell>
          <cell r="G65">
            <v>385.98</v>
          </cell>
          <cell r="H65">
            <v>2210586.4440025073</v>
          </cell>
          <cell r="I65">
            <v>219593089.31</v>
          </cell>
          <cell r="J65">
            <v>99.33702882589057</v>
          </cell>
          <cell r="K65">
            <v>-1.3508134276729256</v>
          </cell>
          <cell r="L65">
            <v>-3.0240312751523502</v>
          </cell>
          <cell r="M65">
            <v>84.34</v>
          </cell>
          <cell r="N65">
            <v>1427377.1167184412</v>
          </cell>
          <cell r="O65">
            <v>142359553.67999998</v>
          </cell>
          <cell r="P65">
            <v>99.735067917640762</v>
          </cell>
          <cell r="Q65">
            <v>0.29007401312310943</v>
          </cell>
          <cell r="R65">
            <v>0.75304769795243587</v>
          </cell>
          <cell r="S65">
            <v>681.01</v>
          </cell>
          <cell r="T65">
            <v>4174022.6676194733</v>
          </cell>
          <cell r="U65">
            <v>426801638.31999999</v>
          </cell>
          <cell r="V65">
            <v>102.25187362564404</v>
          </cell>
          <cell r="W65">
            <v>9.329510995668322</v>
          </cell>
          <cell r="X65">
            <v>8.1172577699320634</v>
          </cell>
          <cell r="Y65">
            <v>1414.79</v>
          </cell>
          <cell r="AF65">
            <v>14.304206595472159</v>
          </cell>
          <cell r="AG65">
            <v>1.6732178474794246</v>
          </cell>
          <cell r="AH65">
            <v>-0.46297368482932644</v>
          </cell>
          <cell r="AI65">
            <v>1.2122532257362586</v>
          </cell>
        </row>
        <row r="66">
          <cell r="A66">
            <v>36510</v>
          </cell>
          <cell r="B66">
            <v>3063862.7028050818</v>
          </cell>
          <cell r="C66">
            <v>324803665.67000002</v>
          </cell>
          <cell r="D66">
            <v>106.01116863775587</v>
          </cell>
          <cell r="E66">
            <v>24.479711212628775</v>
          </cell>
          <cell r="F66">
            <v>10.554445975976812</v>
          </cell>
          <cell r="G66">
            <v>393.01</v>
          </cell>
          <cell r="H66">
            <v>2210586.4440025073</v>
          </cell>
          <cell r="I66">
            <v>220815043.28</v>
          </cell>
          <cell r="J66">
            <v>99.889802490686748</v>
          </cell>
          <cell r="K66">
            <v>-0.80186734950581373</v>
          </cell>
          <cell r="L66">
            <v>-2.2421524663677195</v>
          </cell>
          <cell r="M66">
            <v>85.02</v>
          </cell>
          <cell r="N66">
            <v>1427377.1167184412</v>
          </cell>
          <cell r="O66">
            <v>141979510.23000002</v>
          </cell>
          <cell r="P66">
            <v>99.468814910254963</v>
          </cell>
          <cell r="Q66">
            <v>2.233935996192038E-2</v>
          </cell>
          <cell r="R66">
            <v>0.46751094804120541</v>
          </cell>
          <cell r="S66">
            <v>679.08</v>
          </cell>
          <cell r="T66">
            <v>4174022.6676194733</v>
          </cell>
          <cell r="U66">
            <v>427499467.44</v>
          </cell>
          <cell r="V66">
            <v>102.41905746137486</v>
          </cell>
          <cell r="W66">
            <v>9.5082669084817226</v>
          </cell>
          <cell r="X66">
            <v>8.5367997126634343</v>
          </cell>
          <cell r="Y66">
            <v>1420.28</v>
          </cell>
          <cell r="AF66">
            <v>13.925265236651963</v>
          </cell>
          <cell r="AG66">
            <v>1.4402851168619057</v>
          </cell>
          <cell r="AH66">
            <v>-0.44517158807928503</v>
          </cell>
          <cell r="AI66">
            <v>0.97146719581828833</v>
          </cell>
        </row>
        <row r="67">
          <cell r="A67">
            <v>36511</v>
          </cell>
          <cell r="B67">
            <v>3063862.7028050818</v>
          </cell>
          <cell r="C67">
            <v>323436387.63999999</v>
          </cell>
          <cell r="D67">
            <v>105.56490907503191</v>
          </cell>
          <cell r="E67">
            <v>23.955707353341381</v>
          </cell>
          <cell r="F67">
            <v>10.574137106529014</v>
          </cell>
          <cell r="G67">
            <v>393.08</v>
          </cell>
          <cell r="H67">
            <v>2210586.4440025073</v>
          </cell>
          <cell r="I67">
            <v>218528137.21000001</v>
          </cell>
          <cell r="J67">
            <v>98.85527788469156</v>
          </cell>
          <cell r="K67">
            <v>-1.8292285669361807</v>
          </cell>
          <cell r="L67">
            <v>-3.3114867195584652</v>
          </cell>
          <cell r="M67">
            <v>84.09</v>
          </cell>
          <cell r="N67">
            <v>1427377.1167184412</v>
          </cell>
          <cell r="O67">
            <v>142012235.59999999</v>
          </cell>
          <cell r="P67">
            <v>99.49174183658485</v>
          </cell>
          <cell r="Q67">
            <v>4.5393870140997272E-2</v>
          </cell>
          <cell r="R67">
            <v>0.47490827316842843</v>
          </cell>
          <cell r="S67">
            <v>679.13</v>
          </cell>
          <cell r="T67">
            <v>4174022.6676194733</v>
          </cell>
          <cell r="U67">
            <v>428755674.98000002</v>
          </cell>
          <cell r="V67">
            <v>102.72001594675761</v>
          </cell>
          <cell r="W67">
            <v>9.8300570417105391</v>
          </cell>
          <cell r="X67">
            <v>8.7622366399963347</v>
          </cell>
          <cell r="Y67">
            <v>1423.23</v>
          </cell>
          <cell r="AF67">
            <v>13.381570246812368</v>
          </cell>
          <cell r="AG67">
            <v>1.4822581526222844</v>
          </cell>
          <cell r="AH67">
            <v>-0.42951440302743116</v>
          </cell>
          <cell r="AI67">
            <v>1.0678204017142043</v>
          </cell>
        </row>
        <row r="68">
          <cell r="A68">
            <v>36514</v>
          </cell>
          <cell r="B68">
            <v>3063862.7028050818</v>
          </cell>
          <cell r="C68">
            <v>324783900.27999997</v>
          </cell>
          <cell r="D68">
            <v>106.00471750338161</v>
          </cell>
          <cell r="E68">
            <v>24.472136205634509</v>
          </cell>
          <cell r="F68">
            <v>10.97358575487355</v>
          </cell>
          <cell r="G68">
            <v>394.5</v>
          </cell>
          <cell r="H68">
            <v>2210586.4440025073</v>
          </cell>
          <cell r="I68">
            <v>217543622.88999999</v>
          </cell>
          <cell r="J68">
            <v>98.409914473244299</v>
          </cell>
          <cell r="K68">
            <v>-2.2715081356693423</v>
          </cell>
          <cell r="L68">
            <v>-3.4379671150971514</v>
          </cell>
          <cell r="M68">
            <v>83.98</v>
          </cell>
          <cell r="N68">
            <v>1427377.1167184412</v>
          </cell>
          <cell r="O68">
            <v>141616013.05000001</v>
          </cell>
          <cell r="P68">
            <v>99.214153983060257</v>
          </cell>
          <cell r="Q68">
            <v>-0.2337387053550577</v>
          </cell>
          <cell r="R68">
            <v>0.24855012427507095</v>
          </cell>
          <cell r="S68">
            <v>677.6</v>
          </cell>
          <cell r="T68">
            <v>4174022.6676194733</v>
          </cell>
          <cell r="U68">
            <v>427768605.73000002</v>
          </cell>
          <cell r="V68">
            <v>102.48353681652736</v>
          </cell>
          <cell r="W68">
            <v>9.5772093749439726</v>
          </cell>
          <cell r="X68">
            <v>8.4680223450025682</v>
          </cell>
          <cell r="Y68">
            <v>1419.38</v>
          </cell>
          <cell r="AF68">
            <v>13.498550450760959</v>
          </cell>
          <cell r="AG68">
            <v>1.1664589794278091</v>
          </cell>
          <cell r="AH68">
            <v>-0.48228882963012865</v>
          </cell>
          <cell r="AI68">
            <v>1.1091870299414044</v>
          </cell>
        </row>
        <row r="69">
          <cell r="A69">
            <v>36515</v>
          </cell>
          <cell r="B69">
            <v>3063862.7028050818</v>
          </cell>
          <cell r="C69">
            <v>323903456.24000001</v>
          </cell>
          <cell r="D69">
            <v>105.71735343866884</v>
          </cell>
          <cell r="E69">
            <v>24.134709534011201</v>
          </cell>
          <cell r="F69">
            <v>10.641649554136535</v>
          </cell>
          <cell r="G69">
            <v>393.32</v>
          </cell>
          <cell r="H69">
            <v>2210586.4440025073</v>
          </cell>
          <cell r="I69">
            <v>218431606.28</v>
          </cell>
          <cell r="J69">
            <v>98.811610318439222</v>
          </cell>
          <cell r="K69">
            <v>-1.87259376460015</v>
          </cell>
          <cell r="L69">
            <v>-3.2309991951247619</v>
          </cell>
          <cell r="M69">
            <v>84.16</v>
          </cell>
          <cell r="N69">
            <v>1427377.1167184412</v>
          </cell>
          <cell r="O69">
            <v>141471594.34</v>
          </cell>
          <cell r="P69">
            <v>99.112976299665675</v>
          </cell>
          <cell r="Q69">
            <v>-0.3354794227173552</v>
          </cell>
          <cell r="R69">
            <v>0.17161794295184052</v>
          </cell>
          <cell r="S69">
            <v>677.08</v>
          </cell>
          <cell r="T69">
            <v>4174022.6676194733</v>
          </cell>
          <cell r="U69">
            <v>429699813.77999997</v>
          </cell>
          <cell r="V69">
            <v>102.94620992680574</v>
          </cell>
          <cell r="W69">
            <v>10.071907644070798</v>
          </cell>
          <cell r="X69">
            <v>9.6555782266138035</v>
          </cell>
          <cell r="Y69">
            <v>1434.92</v>
          </cell>
          <cell r="AF69">
            <v>13.493059979874666</v>
          </cell>
          <cell r="AG69">
            <v>1.3584054305246118</v>
          </cell>
          <cell r="AH69">
            <v>-0.50709736566919572</v>
          </cell>
          <cell r="AI69">
            <v>0.41632941745699448</v>
          </cell>
        </row>
        <row r="70">
          <cell r="A70">
            <v>36516</v>
          </cell>
          <cell r="B70">
            <v>3063862.7028050818</v>
          </cell>
          <cell r="C70">
            <v>328086495.43000001</v>
          </cell>
          <cell r="D70">
            <v>107.08263628446028</v>
          </cell>
          <cell r="E70">
            <v>25.737842643017885</v>
          </cell>
          <cell r="F70">
            <v>11.330839123463377</v>
          </cell>
          <cell r="G70">
            <v>395.77</v>
          </cell>
          <cell r="H70">
            <v>2210586.4440025073</v>
          </cell>
          <cell r="I70">
            <v>218038417.75</v>
          </cell>
          <cell r="J70">
            <v>98.633744154884852</v>
          </cell>
          <cell r="K70">
            <v>-2.0492283243485732</v>
          </cell>
          <cell r="L70">
            <v>-3.3919742439921796</v>
          </cell>
          <cell r="M70">
            <v>84.02</v>
          </cell>
          <cell r="N70">
            <v>1427377.1167184412</v>
          </cell>
          <cell r="O70">
            <v>141463440.5</v>
          </cell>
          <cell r="P70">
            <v>99.107263835941481</v>
          </cell>
          <cell r="Q70">
            <v>-0.34122367518198971</v>
          </cell>
          <cell r="R70">
            <v>0.17457687300272973</v>
          </cell>
          <cell r="S70">
            <v>677.1</v>
          </cell>
          <cell r="T70">
            <v>4174022.6676194733</v>
          </cell>
          <cell r="U70">
            <v>431208165.79000002</v>
          </cell>
          <cell r="V70">
            <v>103.30757643822918</v>
          </cell>
          <cell r="W70">
            <v>10.458287106698361</v>
          </cell>
          <cell r="X70">
            <v>9.861910329596423</v>
          </cell>
          <cell r="Y70">
            <v>1437.62</v>
          </cell>
          <cell r="AF70">
            <v>14.407003519554507</v>
          </cell>
          <cell r="AG70">
            <v>1.3427459196436065</v>
          </cell>
          <cell r="AH70">
            <v>-0.51580054818471943</v>
          </cell>
          <cell r="AI70">
            <v>0.59637677710193771</v>
          </cell>
        </row>
        <row r="71">
          <cell r="A71">
            <v>36517</v>
          </cell>
          <cell r="B71">
            <v>3063862.7028050818</v>
          </cell>
          <cell r="C71">
            <v>333778817.13</v>
          </cell>
          <cell r="D71">
            <v>108.94052687948873</v>
          </cell>
          <cell r="E71">
            <v>27.919402262684546</v>
          </cell>
          <cell r="F71">
            <v>13.679709696475296</v>
          </cell>
          <cell r="G71">
            <v>404.12</v>
          </cell>
          <cell r="H71">
            <v>2210586.4440025073</v>
          </cell>
          <cell r="I71">
            <v>220101144.03</v>
          </cell>
          <cell r="J71">
            <v>99.566856852466231</v>
          </cell>
          <cell r="K71">
            <v>-1.1225768059298979</v>
          </cell>
          <cell r="L71">
            <v>-3.3919742439921796</v>
          </cell>
          <cell r="M71">
            <v>84.02</v>
          </cell>
          <cell r="N71">
            <v>1427377.1167184412</v>
          </cell>
          <cell r="O71">
            <v>141515257.50999999</v>
          </cell>
          <cell r="P71">
            <v>99.143566092292019</v>
          </cell>
          <cell r="Q71">
            <v>-0.30471940389353858</v>
          </cell>
          <cell r="R71">
            <v>0.17457687300272973</v>
          </cell>
          <cell r="S71">
            <v>677.1</v>
          </cell>
          <cell r="T71">
            <v>4174022.6676194733</v>
          </cell>
          <cell r="U71">
            <v>437029764.91000003</v>
          </cell>
          <cell r="V71">
            <v>104.70229792960052</v>
          </cell>
          <cell r="W71">
            <v>11.949547982611897</v>
          </cell>
          <cell r="X71">
            <v>11.540078100521933</v>
          </cell>
          <cell r="Y71">
            <v>1459.58</v>
          </cell>
          <cell r="AF71">
            <v>14.23969256620925</v>
          </cell>
          <cell r="AG71">
            <v>2.2693974380622817</v>
          </cell>
          <cell r="AH71">
            <v>-0.4792962768962683</v>
          </cell>
          <cell r="AI71">
            <v>0.40946988208996338</v>
          </cell>
        </row>
        <row r="72">
          <cell r="A72">
            <v>36518</v>
          </cell>
          <cell r="B72">
            <v>3063862.7028050818</v>
          </cell>
          <cell r="C72">
            <v>334867623.39999998</v>
          </cell>
          <cell r="D72">
            <v>109.2958973303262</v>
          </cell>
          <cell r="E72">
            <v>28.336682929072722</v>
          </cell>
          <cell r="F72">
            <v>14.191679090832366</v>
          </cell>
          <cell r="G72">
            <v>405.94</v>
          </cell>
          <cell r="H72">
            <v>2210586.4440025073</v>
          </cell>
          <cell r="I72">
            <v>219677642.06</v>
          </cell>
          <cell r="J72">
            <v>99.375277839056011</v>
          </cell>
          <cell r="K72">
            <v>-1.3128292632524463</v>
          </cell>
          <cell r="L72">
            <v>-2.8170633551799495</v>
          </cell>
          <cell r="M72">
            <v>84.52</v>
          </cell>
          <cell r="N72">
            <v>1427377.1167184412</v>
          </cell>
          <cell r="O72">
            <v>141617526.24000001</v>
          </cell>
          <cell r="P72">
            <v>99.215214102339374</v>
          </cell>
          <cell r="Q72">
            <v>-0.23267268672002572</v>
          </cell>
          <cell r="R72">
            <v>0.18493312818084195</v>
          </cell>
          <cell r="S72">
            <v>677.17</v>
          </cell>
          <cell r="T72">
            <v>4174022.6676194733</v>
          </cell>
          <cell r="U72">
            <v>437384621</v>
          </cell>
          <cell r="V72">
            <v>104.78731330164266</v>
          </cell>
          <cell r="W72">
            <v>12.04044792138963</v>
          </cell>
          <cell r="X72">
            <v>11.540078100521933</v>
          </cell>
          <cell r="Y72">
            <v>1459.58</v>
          </cell>
          <cell r="AF72">
            <v>14.145003838240356</v>
          </cell>
          <cell r="AG72">
            <v>1.5042340919275032</v>
          </cell>
          <cell r="AH72">
            <v>-0.41760581490086768</v>
          </cell>
          <cell r="AI72">
            <v>0.50036982086769655</v>
          </cell>
        </row>
        <row r="73">
          <cell r="A73">
            <v>36521</v>
          </cell>
          <cell r="B73">
            <v>3063862.7028050818</v>
          </cell>
          <cell r="C73">
            <v>334867623.39999998</v>
          </cell>
          <cell r="D73">
            <v>109.2958973303262</v>
          </cell>
          <cell r="E73">
            <v>28.336682929072722</v>
          </cell>
          <cell r="F73">
            <v>14.1804270162311</v>
          </cell>
          <cell r="G73">
            <v>405.9</v>
          </cell>
          <cell r="H73">
            <v>2210586.4440025073</v>
          </cell>
          <cell r="I73">
            <v>219677642.06</v>
          </cell>
          <cell r="J73">
            <v>99.375277839056011</v>
          </cell>
          <cell r="K73">
            <v>-1.3128292632524463</v>
          </cell>
          <cell r="L73">
            <v>-2.8170633551799495</v>
          </cell>
          <cell r="M73">
            <v>84.52</v>
          </cell>
          <cell r="N73">
            <v>1427377.1167184412</v>
          </cell>
          <cell r="O73">
            <v>141617526.24000001</v>
          </cell>
          <cell r="P73">
            <v>99.215214102339374</v>
          </cell>
          <cell r="Q73">
            <v>-0.23267268672002572</v>
          </cell>
          <cell r="R73">
            <v>0.34619481595454804</v>
          </cell>
          <cell r="S73">
            <v>678.26</v>
          </cell>
          <cell r="T73">
            <v>4174022.6676194733</v>
          </cell>
          <cell r="U73">
            <v>437384621</v>
          </cell>
          <cell r="V73">
            <v>104.78731330164266</v>
          </cell>
          <cell r="W73">
            <v>12.04044792138963</v>
          </cell>
          <cell r="X73">
            <v>11.461366224198933</v>
          </cell>
          <cell r="Y73">
            <v>1458.55</v>
          </cell>
          <cell r="AF73">
            <v>14.156255912841623</v>
          </cell>
          <cell r="AG73">
            <v>1.5042340919275032</v>
          </cell>
          <cell r="AH73">
            <v>-0.57886750267457376</v>
          </cell>
          <cell r="AI73">
            <v>0.57908169719069669</v>
          </cell>
        </row>
        <row r="74">
          <cell r="A74">
            <v>36522</v>
          </cell>
          <cell r="B74">
            <v>3063862.7028050818</v>
          </cell>
          <cell r="C74">
            <v>333414209.67000002</v>
          </cell>
          <cell r="D74">
            <v>108.82152433421599</v>
          </cell>
          <cell r="E74">
            <v>27.779667905828866</v>
          </cell>
          <cell r="F74">
            <v>14.006019859911657</v>
          </cell>
          <cell r="G74">
            <v>405.28</v>
          </cell>
          <cell r="H74">
            <v>2210586.4440025073</v>
          </cell>
          <cell r="I74">
            <v>217921478.71000001</v>
          </cell>
          <cell r="J74">
            <v>98.58084459951246</v>
          </cell>
          <cell r="K74">
            <v>-2.1017615858041072</v>
          </cell>
          <cell r="L74">
            <v>-3.2654938484534934</v>
          </cell>
          <cell r="M74">
            <v>84.13</v>
          </cell>
          <cell r="N74">
            <v>1427377.1167184412</v>
          </cell>
          <cell r="O74">
            <v>141505334.56999999</v>
          </cell>
          <cell r="P74">
            <v>99.13661422240159</v>
          </cell>
          <cell r="Q74">
            <v>-0.31170995957667813</v>
          </cell>
          <cell r="R74">
            <v>0.26778316960587301</v>
          </cell>
          <cell r="S74">
            <v>677.73</v>
          </cell>
          <cell r="T74">
            <v>4174022.6676194733</v>
          </cell>
          <cell r="U74">
            <v>438480552.50999999</v>
          </cell>
          <cell r="V74">
            <v>105.04987333000614</v>
          </cell>
          <cell r="W74">
            <v>12.321181745525545</v>
          </cell>
          <cell r="X74">
            <v>11.502632644795451</v>
          </cell>
          <cell r="Y74">
            <v>1459.09</v>
          </cell>
          <cell r="AF74">
            <v>13.773648045917209</v>
          </cell>
          <cell r="AG74">
            <v>1.1637322626493862</v>
          </cell>
          <cell r="AH74">
            <v>-0.57949312918255114</v>
          </cell>
          <cell r="AI74">
            <v>0.81854910073009357</v>
          </cell>
        </row>
        <row r="75">
          <cell r="A75">
            <v>36523</v>
          </cell>
          <cell r="B75">
            <v>3063862.7028050818</v>
          </cell>
          <cell r="C75">
            <v>333774649.11000001</v>
          </cell>
          <cell r="D75">
            <v>108.93916649868702</v>
          </cell>
          <cell r="E75">
            <v>27.917804885620299</v>
          </cell>
          <cell r="F75">
            <v>14.388590396354317</v>
          </cell>
          <cell r="G75">
            <v>406.64</v>
          </cell>
          <cell r="H75">
            <v>2210586.4440025073</v>
          </cell>
          <cell r="I75">
            <v>217376011.90000001</v>
          </cell>
          <cell r="J75">
            <v>98.334092516380892</v>
          </cell>
          <cell r="K75">
            <v>-2.3468050763701398</v>
          </cell>
          <cell r="L75">
            <v>-3.8289065194894722</v>
          </cell>
          <cell r="M75">
            <v>83.64</v>
          </cell>
          <cell r="N75">
            <v>1427377.1167184412</v>
          </cell>
          <cell r="O75">
            <v>141718433.03</v>
          </cell>
          <cell r="P75">
            <v>99.285907956695098</v>
          </cell>
          <cell r="Q75">
            <v>-0.16158543492746924</v>
          </cell>
          <cell r="R75">
            <v>0.40537341697242102</v>
          </cell>
          <cell r="S75">
            <v>678.66</v>
          </cell>
          <cell r="T75">
            <v>4174022.6676194733</v>
          </cell>
          <cell r="U75">
            <v>438490109.12</v>
          </cell>
          <cell r="V75">
            <v>105.05216287435245</v>
          </cell>
          <cell r="W75">
            <v>12.323629766817579</v>
          </cell>
          <cell r="X75">
            <v>11.902305570202598</v>
          </cell>
          <cell r="Y75">
            <v>1464.32</v>
          </cell>
          <cell r="AF75">
            <v>13.529214489265982</v>
          </cell>
          <cell r="AG75">
            <v>1.4821014431193325</v>
          </cell>
          <cell r="AH75">
            <v>-0.56695885189989026</v>
          </cell>
          <cell r="AI75">
            <v>0.42132419661498055</v>
          </cell>
        </row>
        <row r="76">
          <cell r="A76">
            <v>36524</v>
          </cell>
          <cell r="B76">
            <v>3063862.7028050818</v>
          </cell>
          <cell r="C76">
            <v>338441350.36000001</v>
          </cell>
          <cell r="D76">
            <v>110.46230957090349</v>
          </cell>
          <cell r="E76">
            <v>29.706299552751968</v>
          </cell>
          <cell r="F76">
            <v>15.629131621142655</v>
          </cell>
          <cell r="G76">
            <v>411.05</v>
          </cell>
          <cell r="H76">
            <v>2210586.4440025073</v>
          </cell>
          <cell r="I76">
            <v>216451880.83000001</v>
          </cell>
          <cell r="J76">
            <v>97.916044594071764</v>
          </cell>
          <cell r="K76">
            <v>-2.7619582973943957</v>
          </cell>
          <cell r="L76">
            <v>-4.0301253305737532</v>
          </cell>
          <cell r="M76">
            <v>83.465000000000003</v>
          </cell>
          <cell r="N76">
            <v>1427377.1167184412</v>
          </cell>
          <cell r="O76">
            <v>141858913.19</v>
          </cell>
          <cell r="P76">
            <v>99.38432634827123</v>
          </cell>
          <cell r="Q76">
            <v>-6.2619364301519376E-2</v>
          </cell>
          <cell r="R76">
            <v>0.54148419931354663</v>
          </cell>
          <cell r="S76">
            <v>679.58</v>
          </cell>
          <cell r="T76">
            <v>4174022.6676194733</v>
          </cell>
          <cell r="U76">
            <v>439558706.95999998</v>
          </cell>
          <cell r="V76">
            <v>105.30817438293619</v>
          </cell>
          <cell r="W76">
            <v>12.59736179783344</v>
          </cell>
          <cell r="X76">
            <v>11.980253253551588</v>
          </cell>
          <cell r="Y76">
            <v>1465.34</v>
          </cell>
          <cell r="AF76">
            <v>14.077167931609313</v>
          </cell>
          <cell r="AG76">
            <v>1.2681670331793575</v>
          </cell>
          <cell r="AH76">
            <v>-0.60410356361506601</v>
          </cell>
          <cell r="AI76">
            <v>0.61710854428185158</v>
          </cell>
        </row>
        <row r="77">
          <cell r="A77">
            <v>36525</v>
          </cell>
          <cell r="B77">
            <v>3063862.7028050818</v>
          </cell>
          <cell r="C77">
            <v>339396457.45999998</v>
          </cell>
          <cell r="D77">
            <v>110.77404256700854</v>
          </cell>
          <cell r="E77">
            <v>30.072340544745945</v>
          </cell>
          <cell r="F77">
            <v>15.629131621142655</v>
          </cell>
          <cell r="G77">
            <v>411.05</v>
          </cell>
          <cell r="H77">
            <v>2210586.4440025073</v>
          </cell>
          <cell r="I77">
            <v>217347444.16999999</v>
          </cell>
          <cell r="J77">
            <v>98.32116937099677</v>
          </cell>
          <cell r="K77">
            <v>-2.3596387376459749</v>
          </cell>
          <cell r="L77">
            <v>-4.2313441416580329</v>
          </cell>
          <cell r="M77">
            <v>83.29</v>
          </cell>
          <cell r="N77">
            <v>1427377.1167184412</v>
          </cell>
          <cell r="O77">
            <v>141565560.55000001</v>
          </cell>
          <cell r="P77">
            <v>99.178807682906594</v>
          </cell>
          <cell r="Q77">
            <v>-0.26928170073785562</v>
          </cell>
          <cell r="R77">
            <v>0.27074209965676221</v>
          </cell>
          <cell r="S77">
            <v>677.75</v>
          </cell>
          <cell r="T77">
            <v>4174022.6676194733</v>
          </cell>
          <cell r="U77">
            <v>440336501.93000001</v>
          </cell>
          <cell r="V77">
            <v>105.49451620039537</v>
          </cell>
          <cell r="W77">
            <v>12.796601763405535</v>
          </cell>
          <cell r="X77">
            <v>12.279052706389425</v>
          </cell>
          <cell r="Y77">
            <v>1469.25</v>
          </cell>
          <cell r="AF77">
            <v>14.44320892360329</v>
          </cell>
          <cell r="AG77">
            <v>1.871705404012058</v>
          </cell>
          <cell r="AH77">
            <v>-0.54002380039461784</v>
          </cell>
          <cell r="AI77">
            <v>0.51754905701610987</v>
          </cell>
        </row>
        <row r="78">
          <cell r="A78">
            <v>36528</v>
          </cell>
          <cell r="B78">
            <v>3063862.7028050818</v>
          </cell>
          <cell r="C78">
            <v>340762959.76999998</v>
          </cell>
          <cell r="D78">
            <v>0.40262715769832091</v>
          </cell>
          <cell r="E78">
            <v>30.596047112432935</v>
          </cell>
          <cell r="F78">
            <v>16.456159104334866</v>
          </cell>
          <cell r="G78">
            <v>413.99</v>
          </cell>
          <cell r="H78">
            <v>2210586.4440025073</v>
          </cell>
          <cell r="I78">
            <v>218302366.03</v>
          </cell>
          <cell r="J78">
            <v>0.43935269800232657</v>
          </cell>
          <cell r="K78">
            <v>-1.9306531761006052</v>
          </cell>
          <cell r="L78">
            <v>-2.9550419684948759</v>
          </cell>
          <cell r="M78">
            <v>84.4</v>
          </cell>
          <cell r="N78">
            <v>1427377.1167184412</v>
          </cell>
          <cell r="O78">
            <v>140783555.88</v>
          </cell>
          <cell r="P78">
            <v>-0.55239753719890095</v>
          </cell>
          <cell r="Q78">
            <v>-0.82019173245375665</v>
          </cell>
          <cell r="R78">
            <v>-0.22044028879157906</v>
          </cell>
          <cell r="S78">
            <v>674.43</v>
          </cell>
          <cell r="T78">
            <v>4174022.6676194733</v>
          </cell>
          <cell r="U78">
            <v>437838697.66000003</v>
          </cell>
          <cell r="V78">
            <v>-0.56724896960667071</v>
          </cell>
          <cell r="W78">
            <v>12.156764202151283</v>
          </cell>
          <cell r="X78">
            <v>11.206889963853683</v>
          </cell>
          <cell r="Y78">
            <v>1455.22</v>
          </cell>
          <cell r="AF78">
            <v>14.139888008098069</v>
          </cell>
          <cell r="AG78">
            <v>1.0243887923942707</v>
          </cell>
          <cell r="AH78">
            <v>-0.59975144366217759</v>
          </cell>
          <cell r="AI78">
            <v>0.94987423829759976</v>
          </cell>
        </row>
        <row r="79">
          <cell r="A79">
            <v>36529</v>
          </cell>
          <cell r="B79">
            <v>3063862.7028050818</v>
          </cell>
          <cell r="C79">
            <v>334174679.19999999</v>
          </cell>
          <cell r="D79">
            <v>-1.5385482509390758</v>
          </cell>
          <cell r="E79">
            <v>28.07111482433924</v>
          </cell>
          <cell r="F79">
            <v>13.710652901628739</v>
          </cell>
          <cell r="G79">
            <v>404.23</v>
          </cell>
          <cell r="H79">
            <v>2210586.4440025073</v>
          </cell>
          <cell r="I79">
            <v>221437422.33000001</v>
          </cell>
          <cell r="J79">
            <v>1.8817696134494355</v>
          </cell>
          <cell r="K79">
            <v>-0.52227208894874977</v>
          </cell>
          <cell r="L79">
            <v>-2.0581809819477881</v>
          </cell>
          <cell r="M79">
            <v>85.18</v>
          </cell>
          <cell r="N79">
            <v>1427377.1167184412</v>
          </cell>
          <cell r="O79">
            <v>141233242.69</v>
          </cell>
          <cell r="P79">
            <v>-0.23474484804703044</v>
          </cell>
          <cell r="Q79">
            <v>-0.50339442386566624</v>
          </cell>
          <cell r="R79">
            <v>0.13463131731568101</v>
          </cell>
          <cell r="S79">
            <v>676.83</v>
          </cell>
          <cell r="T79">
            <v>4174022.6676194733</v>
          </cell>
          <cell r="U79">
            <v>424214273.48000002</v>
          </cell>
          <cell r="V79">
            <v>-3.6613427184292058</v>
          </cell>
          <cell r="W79">
            <v>8.6667315981054927</v>
          </cell>
          <cell r="X79">
            <v>6.9426931688790106</v>
          </cell>
          <cell r="Y79">
            <v>1399.42</v>
          </cell>
          <cell r="AF79">
            <v>14.360461922710501</v>
          </cell>
          <cell r="AG79">
            <v>1.5359088929990383</v>
          </cell>
          <cell r="AH79">
            <v>-0.63802574118134725</v>
          </cell>
          <cell r="AI79">
            <v>1.7240384292264821</v>
          </cell>
        </row>
        <row r="80">
          <cell r="A80">
            <v>36530</v>
          </cell>
          <cell r="B80">
            <v>3063862.7028050818</v>
          </cell>
          <cell r="C80">
            <v>325558943.97000003</v>
          </cell>
          <cell r="D80">
            <v>-4.0770942612536887</v>
          </cell>
          <cell r="E80">
            <v>24.76916861291776</v>
          </cell>
          <cell r="F80">
            <v>11.516498354384087</v>
          </cell>
          <cell r="G80">
            <v>396.43</v>
          </cell>
          <cell r="H80">
            <v>2210586.4440025073</v>
          </cell>
          <cell r="I80">
            <v>221809680.28</v>
          </cell>
          <cell r="J80">
            <v>2.0530428259877942</v>
          </cell>
          <cell r="K80">
            <v>-0.35504030548065835</v>
          </cell>
          <cell r="L80">
            <v>-1.7362308842129526</v>
          </cell>
          <cell r="M80">
            <v>85.46</v>
          </cell>
          <cell r="N80">
            <v>1427377.1167184412</v>
          </cell>
          <cell r="O80">
            <v>140657693.66999999</v>
          </cell>
          <cell r="P80">
            <v>-0.64130490245851712</v>
          </cell>
          <cell r="Q80">
            <v>-0.90885968644811577</v>
          </cell>
          <cell r="R80">
            <v>-0.3003314001656987</v>
          </cell>
          <cell r="S80">
            <v>673.89</v>
          </cell>
          <cell r="T80">
            <v>4174022.6676194733</v>
          </cell>
          <cell r="U80">
            <v>425557243.39999998</v>
          </cell>
          <cell r="V80">
            <v>-3.3563555292877911</v>
          </cell>
          <cell r="W80">
            <v>9.01074678327074</v>
          </cell>
          <cell r="X80">
            <v>7.1482610788876411</v>
          </cell>
          <cell r="Y80">
            <v>1402.11</v>
          </cell>
          <cell r="AF80">
            <v>13.252670258533673</v>
          </cell>
          <cell r="AG80">
            <v>1.3811905787322942</v>
          </cell>
          <cell r="AH80">
            <v>-0.60852828628241706</v>
          </cell>
          <cell r="AI80">
            <v>1.8624857043830989</v>
          </cell>
        </row>
        <row r="81">
          <cell r="A81">
            <v>36531</v>
          </cell>
          <cell r="B81">
            <v>3063862.7028050818</v>
          </cell>
          <cell r="C81">
            <v>325953117.72000003</v>
          </cell>
          <cell r="D81">
            <v>-3.9609546430178444</v>
          </cell>
          <cell r="E81">
            <v>24.920234132656848</v>
          </cell>
          <cell r="F81">
            <v>11.347717235365273</v>
          </cell>
          <cell r="G81">
            <v>395.83</v>
          </cell>
          <cell r="H81">
            <v>2210586.4440025073</v>
          </cell>
          <cell r="I81">
            <v>221246257.34999999</v>
          </cell>
          <cell r="J81">
            <v>1.7938159774036677</v>
          </cell>
          <cell r="K81">
            <v>-0.60815033692720455</v>
          </cell>
          <cell r="L81">
            <v>-1.7937219730941756</v>
          </cell>
          <cell r="M81">
            <v>85.41</v>
          </cell>
          <cell r="N81">
            <v>1427377.1167184412</v>
          </cell>
          <cell r="O81">
            <v>140847746.50999999</v>
          </cell>
          <cell r="P81">
            <v>-0.50705414312014474</v>
          </cell>
          <cell r="Q81">
            <v>-0.77497043983774105</v>
          </cell>
          <cell r="R81">
            <v>-3.4027695585259199E-2</v>
          </cell>
          <cell r="S81">
            <v>675.69</v>
          </cell>
          <cell r="T81">
            <v>4174022.6676194733</v>
          </cell>
          <cell r="U81">
            <v>425736477.33999997</v>
          </cell>
          <cell r="V81">
            <v>-3.3156516723023999</v>
          </cell>
          <cell r="W81">
            <v>9.0566593507368953</v>
          </cell>
          <cell r="X81">
            <v>7.2506629374049725</v>
          </cell>
          <cell r="Y81">
            <v>1403.45</v>
          </cell>
          <cell r="AF81">
            <v>13.572516897291575</v>
          </cell>
          <cell r="AG81">
            <v>1.185571636166971</v>
          </cell>
          <cell r="AH81">
            <v>-0.74094274425248186</v>
          </cell>
          <cell r="AI81">
            <v>1.8059964133319228</v>
          </cell>
        </row>
        <row r="82">
          <cell r="A82">
            <v>36532</v>
          </cell>
          <cell r="B82">
            <v>3063862.7028050818</v>
          </cell>
          <cell r="C82">
            <v>328828103.70999998</v>
          </cell>
          <cell r="D82">
            <v>-3.1138668414786186</v>
          </cell>
          <cell r="E82">
            <v>26.022061062587952</v>
          </cell>
          <cell r="F82">
            <v>13.111479929111924</v>
          </cell>
          <cell r="G82">
            <v>402.1</v>
          </cell>
          <cell r="H82">
            <v>2210586.4440025073</v>
          </cell>
          <cell r="I82">
            <v>221700072.75999999</v>
          </cell>
          <cell r="J82">
            <v>2.0026131922653567</v>
          </cell>
          <cell r="K82">
            <v>-0.40427998203053095</v>
          </cell>
          <cell r="L82">
            <v>-1.9202023686328618</v>
          </cell>
          <cell r="M82">
            <v>85.3</v>
          </cell>
          <cell r="N82">
            <v>1427377.1167184412</v>
          </cell>
          <cell r="O82">
            <v>141172462.96000001</v>
          </cell>
          <cell r="P82">
            <v>-0.27767882843310332</v>
          </cell>
          <cell r="Q82">
            <v>-0.54621279089916985</v>
          </cell>
          <cell r="R82">
            <v>0.23523493904604731</v>
          </cell>
          <cell r="S82">
            <v>677.51</v>
          </cell>
          <cell r="T82">
            <v>4174022.6676194733</v>
          </cell>
          <cell r="U82">
            <v>438578268.81999999</v>
          </cell>
          <cell r="V82">
            <v>-0.39929306389397956</v>
          </cell>
          <cell r="W82">
            <v>12.346212756256136</v>
          </cell>
          <cell r="X82">
            <v>10.156124624590213</v>
          </cell>
          <cell r="Y82">
            <v>1441.47</v>
          </cell>
          <cell r="AF82">
            <v>12.910581133476027</v>
          </cell>
          <cell r="AG82">
            <v>1.5159223866023308</v>
          </cell>
          <cell r="AH82">
            <v>-0.78144772994521716</v>
          </cell>
          <cell r="AI82">
            <v>2.1900881316659238</v>
          </cell>
        </row>
        <row r="83">
          <cell r="A83">
            <v>36535</v>
          </cell>
          <cell r="B83">
            <v>3063862.7028050818</v>
          </cell>
          <cell r="C83">
            <v>333128733.60000002</v>
          </cell>
          <cell r="D83">
            <v>-1.8467263644726395</v>
          </cell>
          <cell r="E83">
            <v>27.670260339019492</v>
          </cell>
          <cell r="F83">
            <v>14.315451911446164</v>
          </cell>
          <cell r="G83">
            <v>406.38</v>
          </cell>
          <cell r="H83">
            <v>2210586.4440025073</v>
          </cell>
          <cell r="I83">
            <v>221296744.22999999</v>
          </cell>
          <cell r="J83">
            <v>1.8170446287424369</v>
          </cell>
          <cell r="K83">
            <v>-0.58546979784365183</v>
          </cell>
          <cell r="L83">
            <v>-1.8052201908704046</v>
          </cell>
          <cell r="M83">
            <v>85.4</v>
          </cell>
          <cell r="N83">
            <v>1427377.1167184412</v>
          </cell>
          <cell r="O83">
            <v>140938167.63</v>
          </cell>
          <cell r="P83">
            <v>-0.44318188517216139</v>
          </cell>
          <cell r="Q83">
            <v>-0.71127017819225813</v>
          </cell>
          <cell r="R83">
            <v>7.5452716297785827E-2</v>
          </cell>
          <cell r="S83">
            <v>676.43</v>
          </cell>
          <cell r="T83">
            <v>4174022.6676194733</v>
          </cell>
          <cell r="U83">
            <v>444968982.32999998</v>
          </cell>
          <cell r="V83">
            <v>1.0520318846372945</v>
          </cell>
          <cell r="W83">
            <v>13.983257978743913</v>
          </cell>
          <cell r="X83">
            <v>11.388767891668007</v>
          </cell>
          <cell r="Y83">
            <v>1457.6</v>
          </cell>
          <cell r="AF83">
            <v>13.354808427573328</v>
          </cell>
          <cell r="AG83">
            <v>1.2197503930267528</v>
          </cell>
          <cell r="AH83">
            <v>-0.78672289449004396</v>
          </cell>
          <cell r="AI83">
            <v>2.594490087075906</v>
          </cell>
        </row>
        <row r="84">
          <cell r="A84">
            <v>36536</v>
          </cell>
          <cell r="B84">
            <v>3063862.7028050818</v>
          </cell>
          <cell r="C84">
            <v>334069297.29000002</v>
          </cell>
          <cell r="D84">
            <v>-1.5695980476248095</v>
          </cell>
          <cell r="E84">
            <v>28.030727627055718</v>
          </cell>
          <cell r="F84">
            <v>13.910377225800996</v>
          </cell>
          <cell r="G84">
            <v>404.94</v>
          </cell>
          <cell r="H84">
            <v>2210586.4440025073</v>
          </cell>
          <cell r="I84">
            <v>221591482.72999999</v>
          </cell>
          <cell r="J84">
            <v>1.9526516983933373</v>
          </cell>
          <cell r="K84">
            <v>-0.45306256513923948</v>
          </cell>
          <cell r="L84">
            <v>-2.0811774175002906</v>
          </cell>
          <cell r="M84">
            <v>85.16</v>
          </cell>
          <cell r="N84">
            <v>1427377.1167184412</v>
          </cell>
          <cell r="O84">
            <v>140428882.75</v>
          </cell>
          <cell r="P84">
            <v>-0.8029338460455282</v>
          </cell>
          <cell r="Q84">
            <v>-1.0700533928669542</v>
          </cell>
          <cell r="R84">
            <v>-0.39649662681973119</v>
          </cell>
          <cell r="S84">
            <v>673.24</v>
          </cell>
          <cell r="T84">
            <v>4174022.6676194733</v>
          </cell>
          <cell r="U84">
            <v>439869925.63999999</v>
          </cell>
          <cell r="V84">
            <v>-0.10595903086728642</v>
          </cell>
          <cell r="W84">
            <v>12.677083577325799</v>
          </cell>
          <cell r="X84">
            <v>9.9337444691533605</v>
          </cell>
          <cell r="Y84">
            <v>1438.56</v>
          </cell>
          <cell r="AF84">
            <v>14.120350401254722</v>
          </cell>
          <cell r="AG84">
            <v>1.6281148523610511</v>
          </cell>
          <cell r="AH84">
            <v>-0.67355676604722303</v>
          </cell>
          <cell r="AI84">
            <v>2.7433391081724388</v>
          </cell>
        </row>
        <row r="85">
          <cell r="A85">
            <v>36537</v>
          </cell>
          <cell r="B85">
            <v>3063862.7028050818</v>
          </cell>
          <cell r="C85">
            <v>330061922.74000001</v>
          </cell>
          <cell r="D85">
            <v>-2.7503335744451851</v>
          </cell>
          <cell r="E85">
            <v>26.494917291677123</v>
          </cell>
          <cell r="F85">
            <v>13.496863484204912</v>
          </cell>
          <cell r="G85">
            <v>403.47</v>
          </cell>
          <cell r="H85">
            <v>2210586.4440025073</v>
          </cell>
          <cell r="I85">
            <v>220916498</v>
          </cell>
          <cell r="J85">
            <v>1.6420960658771078</v>
          </cell>
          <cell r="K85">
            <v>-0.75629020664866875</v>
          </cell>
          <cell r="L85">
            <v>-2.3916292974588971</v>
          </cell>
          <cell r="M85">
            <v>84.89</v>
          </cell>
          <cell r="N85">
            <v>1427377.1167184412</v>
          </cell>
          <cell r="O85">
            <v>140063084.40000001</v>
          </cell>
          <cell r="P85">
            <v>-1.0613288600438642</v>
          </cell>
          <cell r="Q85">
            <v>-1.3277525963769743</v>
          </cell>
          <cell r="R85">
            <v>-0.53112794413539</v>
          </cell>
          <cell r="S85">
            <v>672.33</v>
          </cell>
          <cell r="T85">
            <v>4174022.6676194733</v>
          </cell>
          <cell r="U85">
            <v>437419484.13999999</v>
          </cell>
          <cell r="V85">
            <v>-0.66245196053804634</v>
          </cell>
          <cell r="W85">
            <v>12.049378463603567</v>
          </cell>
          <cell r="X85">
            <v>9.4515387025531759</v>
          </cell>
          <cell r="Y85">
            <v>1432.25</v>
          </cell>
          <cell r="AF85">
            <v>12.998053807472211</v>
          </cell>
          <cell r="AG85">
            <v>1.6353390908102283</v>
          </cell>
          <cell r="AH85">
            <v>-0.7966246522415843</v>
          </cell>
          <cell r="AI85">
            <v>2.5978397610503912</v>
          </cell>
        </row>
        <row r="86">
          <cell r="A86">
            <v>36538</v>
          </cell>
          <cell r="B86">
            <v>3063862.7028050818</v>
          </cell>
          <cell r="C86">
            <v>328497037.36000001</v>
          </cell>
          <cell r="D86">
            <v>-3.211412453026119</v>
          </cell>
          <cell r="E86">
            <v>25.895181202549434</v>
          </cell>
          <cell r="F86">
            <v>14.04540212101606</v>
          </cell>
          <cell r="G86">
            <v>405.42</v>
          </cell>
          <cell r="H86">
            <v>2210586.4440025073</v>
          </cell>
          <cell r="I86">
            <v>220607695.27000001</v>
          </cell>
          <cell r="J86">
            <v>1.5000181448878491</v>
          </cell>
          <cell r="K86">
            <v>-0.89501560197661201</v>
          </cell>
          <cell r="L86">
            <v>-2.2076578130389768</v>
          </cell>
          <cell r="M86">
            <v>85.05</v>
          </cell>
          <cell r="N86">
            <v>1427377.1167184412</v>
          </cell>
          <cell r="O86">
            <v>140572138.24000001</v>
          </cell>
          <cell r="P86">
            <v>-0.70174010270609433</v>
          </cell>
          <cell r="Q86">
            <v>-0.96913214576062057</v>
          </cell>
          <cell r="R86">
            <v>-7.8411646348675035E-2</v>
          </cell>
          <cell r="S86">
            <v>675.39</v>
          </cell>
          <cell r="T86">
            <v>4174022.6676194733</v>
          </cell>
          <cell r="U86">
            <v>444445369.06999999</v>
          </cell>
          <cell r="V86">
            <v>0.93311981223245244</v>
          </cell>
          <cell r="W86">
            <v>13.8491292019848</v>
          </cell>
          <cell r="X86">
            <v>10.78352705625225</v>
          </cell>
          <cell r="Y86">
            <v>1449.68</v>
          </cell>
          <cell r="AF86">
            <v>11.849779081533374</v>
          </cell>
          <cell r="AG86">
            <v>1.3126422110623648</v>
          </cell>
          <cell r="AH86">
            <v>-0.89072049941194553</v>
          </cell>
          <cell r="AI86">
            <v>3.0656021457325497</v>
          </cell>
        </row>
        <row r="87">
          <cell r="A87">
            <v>36539</v>
          </cell>
          <cell r="B87">
            <v>3063862.7028050818</v>
          </cell>
          <cell r="C87">
            <v>333058678.85000002</v>
          </cell>
          <cell r="D87">
            <v>-1.8673673430274151</v>
          </cell>
          <cell r="E87">
            <v>27.643412135101954</v>
          </cell>
          <cell r="F87">
            <v>14.920250921263589</v>
          </cell>
          <cell r="G87">
            <v>408.53</v>
          </cell>
          <cell r="H87">
            <v>2210586.4440025073</v>
          </cell>
          <cell r="I87">
            <v>218193947.09999999</v>
          </cell>
          <cell r="J87">
            <v>0.38946992601296415</v>
          </cell>
          <cell r="K87">
            <v>-1.9793588948786911</v>
          </cell>
          <cell r="L87">
            <v>-3.6909279061745348</v>
          </cell>
          <cell r="M87">
            <v>83.76</v>
          </cell>
          <cell r="N87">
            <v>1427377.1167184412</v>
          </cell>
          <cell r="O87">
            <v>140399090.43000001</v>
          </cell>
          <cell r="P87">
            <v>-0.82397873852096959</v>
          </cell>
          <cell r="Q87">
            <v>-1.0910416152980162</v>
          </cell>
          <cell r="R87">
            <v>-0.2988519351402541</v>
          </cell>
          <cell r="S87">
            <v>673.9</v>
          </cell>
          <cell r="T87">
            <v>4174022.6676194733</v>
          </cell>
          <cell r="U87">
            <v>450076033.77999997</v>
          </cell>
          <cell r="V87">
            <v>2.2118384025197946</v>
          </cell>
          <cell r="W87">
            <v>15.291480317945849</v>
          </cell>
          <cell r="X87">
            <v>11.965733587045424</v>
          </cell>
          <cell r="Y87">
            <v>1465.15</v>
          </cell>
          <cell r="AF87">
            <v>12.723161213838365</v>
          </cell>
          <cell r="AG87">
            <v>1.7115690112958437</v>
          </cell>
          <cell r="AH87">
            <v>-0.79218968015776214</v>
          </cell>
          <cell r="AI87">
            <v>3.3257467309004252</v>
          </cell>
        </row>
        <row r="88">
          <cell r="A88">
            <v>36542</v>
          </cell>
          <cell r="B88">
            <v>3063862.7028050818</v>
          </cell>
          <cell r="C88">
            <v>333058678.85000002</v>
          </cell>
          <cell r="D88">
            <v>-1.8673673430274151</v>
          </cell>
          <cell r="E88">
            <v>27.643412135101954</v>
          </cell>
          <cell r="F88">
            <v>15.103097133533993</v>
          </cell>
          <cell r="G88">
            <v>409.18</v>
          </cell>
          <cell r="H88">
            <v>2210586.4440025073</v>
          </cell>
          <cell r="I88">
            <v>218193947.09999999</v>
          </cell>
          <cell r="J88">
            <v>0.38946992601296415</v>
          </cell>
          <cell r="K88">
            <v>-1.9793588948786911</v>
          </cell>
          <cell r="L88">
            <v>-4.1738530527768098</v>
          </cell>
          <cell r="M88">
            <v>83.34</v>
          </cell>
          <cell r="N88">
            <v>1427377.1167184412</v>
          </cell>
          <cell r="O88">
            <v>140399090.43000001</v>
          </cell>
          <cell r="P88">
            <v>-0.82397873852096959</v>
          </cell>
          <cell r="Q88">
            <v>-1.0910416152980162</v>
          </cell>
          <cell r="R88">
            <v>-0.2988519351402541</v>
          </cell>
          <cell r="S88">
            <v>673.9</v>
          </cell>
          <cell r="T88">
            <v>4174022.6676194733</v>
          </cell>
          <cell r="U88">
            <v>450076033.77999997</v>
          </cell>
          <cell r="V88">
            <v>2.2118384025197946</v>
          </cell>
          <cell r="W88">
            <v>15.291480317945849</v>
          </cell>
          <cell r="X88">
            <v>11.965733587045424</v>
          </cell>
          <cell r="Y88">
            <v>1465.15</v>
          </cell>
          <cell r="AF88">
            <v>12.540315001567961</v>
          </cell>
          <cell r="AG88">
            <v>2.1944941578981187</v>
          </cell>
          <cell r="AH88">
            <v>-0.79218968015776214</v>
          </cell>
          <cell r="AI88">
            <v>3.3257467309004252</v>
          </cell>
        </row>
        <row r="89">
          <cell r="A89">
            <v>36543</v>
          </cell>
          <cell r="B89">
            <v>3063862.7028050818</v>
          </cell>
          <cell r="C89">
            <v>328510883.98000002</v>
          </cell>
          <cell r="D89">
            <v>-3.2073326756166587</v>
          </cell>
          <cell r="E89">
            <v>25.900487864514933</v>
          </cell>
          <cell r="F89">
            <v>12.830178064080577</v>
          </cell>
          <cell r="G89">
            <v>401.1</v>
          </cell>
          <cell r="H89">
            <v>2210586.4440025073</v>
          </cell>
          <cell r="I89">
            <v>216998695.96000001</v>
          </cell>
          <cell r="J89">
            <v>-0.16045654980292312</v>
          </cell>
          <cell r="K89">
            <v>-2.5163090925426568</v>
          </cell>
          <cell r="L89">
            <v>-4.2313441416580329</v>
          </cell>
          <cell r="M89">
            <v>83.29</v>
          </cell>
          <cell r="N89">
            <v>1427377.1167184412</v>
          </cell>
          <cell r="O89">
            <v>140119550.90000001</v>
          </cell>
          <cell r="P89">
            <v>-1.0214416870756526</v>
          </cell>
          <cell r="Q89">
            <v>-1.2879728322665041</v>
          </cell>
          <cell r="R89">
            <v>-0.51929222393182206</v>
          </cell>
          <cell r="S89">
            <v>672.41</v>
          </cell>
          <cell r="T89">
            <v>4174022.6676194733</v>
          </cell>
          <cell r="U89">
            <v>446867481.63</v>
          </cell>
          <cell r="V89">
            <v>1.4831792666232912</v>
          </cell>
          <cell r="W89">
            <v>14.469577574216007</v>
          </cell>
          <cell r="X89">
            <v>11.200776420061608</v>
          </cell>
          <cell r="Y89">
            <v>1455.14</v>
          </cell>
          <cell r="AF89">
            <v>13.070309800434355</v>
          </cell>
          <cell r="AG89">
            <v>1.7150350491153761</v>
          </cell>
          <cell r="AH89">
            <v>-0.76868060833468199</v>
          </cell>
          <cell r="AI89">
            <v>3.2688011541543993</v>
          </cell>
        </row>
        <row r="90">
          <cell r="A90">
            <v>36544</v>
          </cell>
          <cell r="B90">
            <v>3063862.7028050818</v>
          </cell>
          <cell r="C90">
            <v>329668853.19</v>
          </cell>
          <cell r="D90">
            <v>-2.8661478504519944</v>
          </cell>
          <cell r="E90">
            <v>26.344274952190116</v>
          </cell>
          <cell r="F90">
            <v>12.391347154631639</v>
          </cell>
          <cell r="G90">
            <v>399.54</v>
          </cell>
          <cell r="H90">
            <v>2210586.4440025073</v>
          </cell>
          <cell r="I90">
            <v>217224525.06999999</v>
          </cell>
          <cell r="J90">
            <v>-5.6554196194669171E-2</v>
          </cell>
          <cell r="K90">
            <v>-2.4148584591194733</v>
          </cell>
          <cell r="L90">
            <v>-4.1623548350005812</v>
          </cell>
          <cell r="M90">
            <v>83.35</v>
          </cell>
          <cell r="N90">
            <v>1427377.1167184412</v>
          </cell>
          <cell r="O90">
            <v>140286372.11000001</v>
          </cell>
          <cell r="P90">
            <v>-0.90360143740482179</v>
          </cell>
          <cell r="Q90">
            <v>-1.1704499048241446</v>
          </cell>
          <cell r="R90">
            <v>-0.35359214108178216</v>
          </cell>
          <cell r="S90">
            <v>673.53</v>
          </cell>
          <cell r="T90">
            <v>4174022.6676194733</v>
          </cell>
          <cell r="U90">
            <v>447210323.17000002</v>
          </cell>
          <cell r="V90">
            <v>1.5610382536701106</v>
          </cell>
          <cell r="W90">
            <v>14.557399865772226</v>
          </cell>
          <cell r="X90">
            <v>11.258855086086349</v>
          </cell>
          <cell r="Y90">
            <v>1455.9</v>
          </cell>
          <cell r="AF90">
            <v>13.952927797558477</v>
          </cell>
          <cell r="AG90">
            <v>1.747496375881108</v>
          </cell>
          <cell r="AH90">
            <v>-0.81685776374236241</v>
          </cell>
          <cell r="AI90">
            <v>3.2985447796858764</v>
          </cell>
        </row>
        <row r="91">
          <cell r="A91">
            <v>36545</v>
          </cell>
          <cell r="B91">
            <v>3063862.7028050818</v>
          </cell>
          <cell r="C91">
            <v>332138300.51999998</v>
          </cell>
          <cell r="D91">
            <v>-2.1385482318581506</v>
          </cell>
          <cell r="E91">
            <v>27.290680805889767</v>
          </cell>
          <cell r="F91">
            <v>12.025654730090851</v>
          </cell>
          <cell r="G91">
            <v>398.24</v>
          </cell>
          <cell r="H91">
            <v>2210586.4440025073</v>
          </cell>
          <cell r="I91">
            <v>217901466.5</v>
          </cell>
          <cell r="J91">
            <v>0.25490169995590062</v>
          </cell>
          <cell r="K91">
            <v>-2.1107517969451539</v>
          </cell>
          <cell r="L91">
            <v>-4.1853512705530616</v>
          </cell>
          <cell r="M91">
            <v>83.33</v>
          </cell>
          <cell r="N91">
            <v>1427377.1167184412</v>
          </cell>
          <cell r="O91">
            <v>140130858.74000001</v>
          </cell>
          <cell r="P91">
            <v>-1.0134539816223698</v>
          </cell>
          <cell r="Q91">
            <v>-1.2800066362423146</v>
          </cell>
          <cell r="R91">
            <v>-0.48674399337199636</v>
          </cell>
          <cell r="S91">
            <v>672.63</v>
          </cell>
          <cell r="T91">
            <v>4174022.6676194733</v>
          </cell>
          <cell r="U91">
            <v>444131233.06</v>
          </cell>
          <cell r="V91">
            <v>0.86177982369568529</v>
          </cell>
          <cell r="W91">
            <v>13.768660119216936</v>
          </cell>
          <cell r="X91">
            <v>10.469443743934214</v>
          </cell>
          <cell r="Y91">
            <v>1445.57</v>
          </cell>
          <cell r="AF91">
            <v>15.265026075798916</v>
          </cell>
          <cell r="AG91">
            <v>2.0745994736079076</v>
          </cell>
          <cell r="AH91">
            <v>-0.79326264287031822</v>
          </cell>
          <cell r="AI91">
            <v>3.2992163752827217</v>
          </cell>
        </row>
        <row r="92">
          <cell r="A92">
            <v>36546</v>
          </cell>
          <cell r="B92">
            <v>3063862.7028050818</v>
          </cell>
          <cell r="C92">
            <v>326573795.00999999</v>
          </cell>
          <cell r="D92">
            <v>-3.7780778697465545</v>
          </cell>
          <cell r="E92">
            <v>25.158106231963529</v>
          </cell>
          <cell r="F92">
            <v>11.457424962727503</v>
          </cell>
          <cell r="G92">
            <v>396.22</v>
          </cell>
          <cell r="H92">
            <v>2210586.4440025073</v>
          </cell>
          <cell r="I92">
            <v>216760819.52000001</v>
          </cell>
          <cell r="J92">
            <v>-0.26990179352700538</v>
          </cell>
          <cell r="K92">
            <v>-2.6231718238993174</v>
          </cell>
          <cell r="L92">
            <v>-4.4038174083017134</v>
          </cell>
          <cell r="M92">
            <v>83.14</v>
          </cell>
          <cell r="N92">
            <v>1427377.1167184412</v>
          </cell>
          <cell r="O92">
            <v>140232369.02000001</v>
          </cell>
          <cell r="P92">
            <v>-0.9417484908196605</v>
          </cell>
          <cell r="Q92">
            <v>-1.2084942352047601</v>
          </cell>
          <cell r="R92">
            <v>-0.40833234702331023</v>
          </cell>
          <cell r="S92">
            <v>673.16</v>
          </cell>
          <cell r="T92">
            <v>4174022.6676194733</v>
          </cell>
          <cell r="U92">
            <v>442801134.19</v>
          </cell>
          <cell r="V92">
            <v>0.55971563774468436</v>
          </cell>
          <cell r="W92">
            <v>13.427941982319913</v>
          </cell>
          <cell r="X92">
            <v>10.147718501876103</v>
          </cell>
          <cell r="Y92">
            <v>1441.36</v>
          </cell>
          <cell r="AF92">
            <v>13.700681269236027</v>
          </cell>
          <cell r="AG92">
            <v>1.7806455844023961</v>
          </cell>
          <cell r="AH92">
            <v>-0.80016188818144984</v>
          </cell>
          <cell r="AI92">
            <v>3.2802234804438104</v>
          </cell>
        </row>
        <row r="93">
          <cell r="A93">
            <v>36549</v>
          </cell>
          <cell r="B93">
            <v>3063862.7028050818</v>
          </cell>
          <cell r="C93">
            <v>329114832.00999999</v>
          </cell>
          <cell r="D93">
            <v>-3.0293850227390062</v>
          </cell>
          <cell r="E93">
            <v>26.131948541557335</v>
          </cell>
          <cell r="F93">
            <v>11.429294776224364</v>
          </cell>
          <cell r="G93">
            <v>396.12</v>
          </cell>
          <cell r="H93">
            <v>2210586.4440025073</v>
          </cell>
          <cell r="I93">
            <v>215325970.52000001</v>
          </cell>
          <cell r="J93">
            <v>-0.93006552606104131</v>
          </cell>
          <cell r="K93">
            <v>-3.2677580772685899</v>
          </cell>
          <cell r="L93">
            <v>-4.771760377141554</v>
          </cell>
          <cell r="M93">
            <v>82.82</v>
          </cell>
          <cell r="N93">
            <v>1427377.1167184412</v>
          </cell>
          <cell r="O93">
            <v>140696728.31</v>
          </cell>
          <cell r="P93">
            <v>-0.6137313599610672</v>
          </cell>
          <cell r="Q93">
            <v>-0.88136039445485537</v>
          </cell>
          <cell r="R93">
            <v>2.0712510356246661E-2</v>
          </cell>
          <cell r="S93">
            <v>676.06</v>
          </cell>
          <cell r="T93">
            <v>4174022.6676194733</v>
          </cell>
          <cell r="U93">
            <v>431342035.51999998</v>
          </cell>
          <cell r="V93">
            <v>-2.042634751054484</v>
          </cell>
          <cell r="W93">
            <v>10.492579177777683</v>
          </cell>
          <cell r="X93">
            <v>7.1329772194074659</v>
          </cell>
          <cell r="Y93">
            <v>1401.91</v>
          </cell>
          <cell r="AF93">
            <v>14.702653765332972</v>
          </cell>
          <cell r="AG93">
            <v>1.5040022998729641</v>
          </cell>
          <cell r="AH93">
            <v>-0.90207290481110203</v>
          </cell>
          <cell r="AI93">
            <v>3.3596019583702175</v>
          </cell>
        </row>
        <row r="94">
          <cell r="A94">
            <v>36550</v>
          </cell>
          <cell r="B94">
            <v>3063862.7028050818</v>
          </cell>
          <cell r="C94">
            <v>326284773.31999999</v>
          </cell>
          <cell r="D94">
            <v>-3.8632354144548686</v>
          </cell>
          <cell r="E94">
            <v>25.047339820410986</v>
          </cell>
          <cell r="F94">
            <v>9.8849475372021711</v>
          </cell>
          <cell r="G94">
            <v>390.63</v>
          </cell>
          <cell r="H94">
            <v>2210586.4440025073</v>
          </cell>
          <cell r="I94">
            <v>216256723.09999999</v>
          </cell>
          <cell r="J94">
            <v>-0.50183294041720172</v>
          </cell>
          <cell r="K94">
            <v>-2.849630233602829</v>
          </cell>
          <cell r="L94">
            <v>-4.1163619638955984</v>
          </cell>
          <cell r="M94">
            <v>83.39</v>
          </cell>
          <cell r="N94">
            <v>1427377.1167184412</v>
          </cell>
          <cell r="O94">
            <v>140882361.09</v>
          </cell>
          <cell r="P94">
            <v>-0.48260287130973412</v>
          </cell>
          <cell r="Q94">
            <v>-0.75058501082791995</v>
          </cell>
          <cell r="R94">
            <v>5.0301810865205354E-2</v>
          </cell>
          <cell r="S94">
            <v>676.26</v>
          </cell>
          <cell r="T94">
            <v>4174022.6676194733</v>
          </cell>
          <cell r="U94">
            <v>433979654.63</v>
          </cell>
          <cell r="V94">
            <v>-1.4436339645107044</v>
          </cell>
          <cell r="W94">
            <v>11.168231709535137</v>
          </cell>
          <cell r="X94">
            <v>7.7535019143033956</v>
          </cell>
          <cell r="Y94">
            <v>1410.03</v>
          </cell>
          <cell r="AF94">
            <v>15.162392283208815</v>
          </cell>
          <cell r="AG94">
            <v>1.2667317302927694</v>
          </cell>
          <cell r="AH94">
            <v>-0.80088682169312531</v>
          </cell>
          <cell r="AI94">
            <v>3.4147297952317412</v>
          </cell>
        </row>
        <row r="95">
          <cell r="A95">
            <v>36551</v>
          </cell>
          <cell r="B95">
            <v>3514908.4575373041</v>
          </cell>
          <cell r="C95">
            <v>372859089.48000002</v>
          </cell>
          <cell r="D95">
            <v>-3.4827826231573322</v>
          </cell>
          <cell r="E95">
            <v>25.542203670719509</v>
          </cell>
          <cell r="F95">
            <v>10.371599763706429</v>
          </cell>
          <cell r="G95">
            <v>392.36</v>
          </cell>
          <cell r="H95">
            <v>2583741.0142752388</v>
          </cell>
          <cell r="I95">
            <v>252865577.18000001</v>
          </cell>
          <cell r="J95">
            <v>-0.77909402661872074</v>
          </cell>
          <cell r="K95">
            <v>-3.1203489598099154</v>
          </cell>
          <cell r="L95">
            <v>-4.6337817638266054</v>
          </cell>
          <cell r="M95">
            <v>82.94</v>
          </cell>
          <cell r="N95">
            <v>1683440.6073905053</v>
          </cell>
          <cell r="O95">
            <v>166582241.97999999</v>
          </cell>
          <cell r="P95">
            <v>-0.4266949148823751</v>
          </cell>
          <cell r="Q95">
            <v>-0.69482760429647739</v>
          </cell>
          <cell r="R95">
            <v>0.19380991833353178</v>
          </cell>
          <cell r="S95">
            <v>677.23</v>
          </cell>
          <cell r="T95">
            <v>4800344.4850709941</v>
          </cell>
          <cell r="U95">
            <v>495389825.98000002</v>
          </cell>
          <cell r="V95">
            <v>-1.6861511479167035</v>
          </cell>
          <cell r="W95">
            <v>10.894680567960835</v>
          </cell>
          <cell r="X95">
            <v>7.2995712877415686</v>
          </cell>
          <cell r="Y95">
            <v>1404.09</v>
          </cell>
          <cell r="AF95">
            <v>15.17060390701308</v>
          </cell>
          <cell r="AG95">
            <v>1.51343280401669</v>
          </cell>
          <cell r="AH95">
            <v>-0.88863752263000917</v>
          </cell>
          <cell r="AI95">
            <v>3.5951092802192663</v>
          </cell>
        </row>
        <row r="96">
          <cell r="A96">
            <v>36552</v>
          </cell>
          <cell r="B96">
            <v>3514908.4575373041</v>
          </cell>
          <cell r="C96">
            <v>368946630.97000003</v>
          </cell>
          <cell r="D96">
            <v>-4.4955502319990126</v>
          </cell>
          <cell r="E96">
            <v>24.224873137620072</v>
          </cell>
          <cell r="F96">
            <v>10.267518073644833</v>
          </cell>
          <cell r="G96">
            <v>391.99</v>
          </cell>
          <cell r="H96">
            <v>2583741.0142752388</v>
          </cell>
          <cell r="I96">
            <v>249565622.56</v>
          </cell>
          <cell r="J96">
            <v>-2.0739499366992487</v>
          </cell>
          <cell r="K96">
            <v>-4.3846509482394875</v>
          </cell>
          <cell r="L96">
            <v>-6.3010233413820949</v>
          </cell>
          <cell r="M96">
            <v>81.489999999999995</v>
          </cell>
          <cell r="N96">
            <v>1683440.6073905053</v>
          </cell>
          <cell r="O96">
            <v>166644622.59</v>
          </cell>
          <cell r="P96">
            <v>-0.38940736587896874</v>
          </cell>
          <cell r="Q96">
            <v>-0.65764046383918195</v>
          </cell>
          <cell r="R96">
            <v>0.25446798437684937</v>
          </cell>
          <cell r="S96">
            <v>677.64</v>
          </cell>
          <cell r="T96">
            <v>4800344.4850709941</v>
          </cell>
          <cell r="U96">
            <v>494040787.23000002</v>
          </cell>
          <cell r="V96">
            <v>-1.9538780668148181</v>
          </cell>
          <cell r="W96">
            <v>10.592693701437895</v>
          </cell>
          <cell r="X96">
            <v>6.8769725731141707</v>
          </cell>
          <cell r="Y96">
            <v>1398.56</v>
          </cell>
          <cell r="AF96">
            <v>13.957355063975239</v>
          </cell>
          <cell r="AG96">
            <v>1.9163723931426073</v>
          </cell>
          <cell r="AH96">
            <v>-0.91210844821603132</v>
          </cell>
          <cell r="AI96">
            <v>3.7157211283237244</v>
          </cell>
        </row>
        <row r="97">
          <cell r="A97">
            <v>36553</v>
          </cell>
          <cell r="B97">
            <v>3514908.4575373041</v>
          </cell>
          <cell r="C97">
            <v>368341269.64999998</v>
          </cell>
          <cell r="D97">
            <v>-4.652252299247694</v>
          </cell>
          <cell r="E97">
            <v>24.021047091067715</v>
          </cell>
          <cell r="F97">
            <v>9.0382289234577584</v>
          </cell>
          <cell r="G97">
            <v>387.62</v>
          </cell>
          <cell r="H97">
            <v>2583741.0142752388</v>
          </cell>
          <cell r="I97">
            <v>246753173.49000001</v>
          </cell>
          <cell r="J97">
            <v>-3.1775155063645588</v>
          </cell>
          <cell r="K97">
            <v>-5.4621763572276443</v>
          </cell>
          <cell r="L97">
            <v>-7.0024146257330111</v>
          </cell>
          <cell r="M97">
            <v>80.88</v>
          </cell>
          <cell r="N97">
            <v>1683440.6073905053</v>
          </cell>
          <cell r="O97">
            <v>166641040.93000001</v>
          </cell>
          <cell r="P97">
            <v>-0.3915482766966516</v>
          </cell>
          <cell r="Q97">
            <v>-0.65977560957580783</v>
          </cell>
          <cell r="R97">
            <v>0.25446798437684937</v>
          </cell>
          <cell r="S97">
            <v>677.64</v>
          </cell>
          <cell r="T97">
            <v>4800344.4850709941</v>
          </cell>
          <cell r="U97">
            <v>482958744.95999998</v>
          </cell>
          <cell r="V97">
            <v>-4.1531929731107979</v>
          </cell>
          <cell r="W97">
            <v>8.1119412250600043</v>
          </cell>
          <cell r="X97">
            <v>3.9424715529165599</v>
          </cell>
          <cell r="Y97">
            <v>1360.16</v>
          </cell>
          <cell r="AF97">
            <v>14.982818167609956</v>
          </cell>
          <cell r="AG97">
            <v>1.5402382685053668</v>
          </cell>
          <cell r="AH97">
            <v>-0.9142435939526572</v>
          </cell>
          <cell r="AI97">
            <v>4.1694696721434443</v>
          </cell>
        </row>
        <row r="98">
          <cell r="A98">
            <v>36556</v>
          </cell>
          <cell r="B98">
            <v>3514908.4575373041</v>
          </cell>
          <cell r="C98">
            <v>363047776.41000003</v>
          </cell>
          <cell r="D98">
            <v>-6.0225105339080205</v>
          </cell>
          <cell r="E98">
            <v>22.23872013373791</v>
          </cell>
          <cell r="F98">
            <v>6.8525134321640646</v>
          </cell>
          <cell r="G98">
            <v>379.85</v>
          </cell>
          <cell r="H98">
            <v>2583741.0142752388</v>
          </cell>
          <cell r="I98">
            <v>247218200.16999999</v>
          </cell>
          <cell r="J98">
            <v>-2.9950455592647751</v>
          </cell>
          <cell r="K98">
            <v>-5.2840120416841945</v>
          </cell>
          <cell r="L98">
            <v>-6.8529377946418224</v>
          </cell>
          <cell r="M98">
            <v>81.010000000000005</v>
          </cell>
          <cell r="N98">
            <v>1683440.6073905053</v>
          </cell>
          <cell r="O98">
            <v>166174886.81</v>
          </cell>
          <cell r="P98">
            <v>-0.67018845980222341</v>
          </cell>
          <cell r="Q98">
            <v>-0.93766546565737796</v>
          </cell>
          <cell r="R98">
            <v>-1.3315185229012538E-2</v>
          </cell>
          <cell r="S98">
            <v>675.83</v>
          </cell>
          <cell r="T98">
            <v>4800344.4850709941</v>
          </cell>
          <cell r="U98">
            <v>493477522.33999997</v>
          </cell>
          <cell r="V98">
            <v>-2.0656622342623554</v>
          </cell>
          <cell r="W98">
            <v>10.466604959247562</v>
          </cell>
          <cell r="X98">
            <v>6.5636534537701463</v>
          </cell>
          <cell r="Y98">
            <v>1394.46</v>
          </cell>
          <cell r="AF98">
            <v>15.386206701573846</v>
          </cell>
          <cell r="AG98">
            <v>1.5689257529576279</v>
          </cell>
          <cell r="AH98">
            <v>-0.92435028042836542</v>
          </cell>
          <cell r="AI98">
            <v>3.9029515054774153</v>
          </cell>
        </row>
        <row r="99">
          <cell r="A99">
            <v>36557</v>
          </cell>
          <cell r="B99">
            <v>3514908.4575373041</v>
          </cell>
          <cell r="C99">
            <v>365491871.51999998</v>
          </cell>
          <cell r="D99">
            <v>-5.3898391959220415</v>
          </cell>
          <cell r="E99">
            <v>23.061650551012036</v>
          </cell>
          <cell r="F99">
            <v>7.7273622324115943</v>
          </cell>
          <cell r="G99">
            <v>382.96</v>
          </cell>
          <cell r="H99">
            <v>2583741.0142752388</v>
          </cell>
          <cell r="I99">
            <v>247680833.84</v>
          </cell>
          <cell r="J99">
            <v>-2.8135145957263408</v>
          </cell>
          <cell r="K99">
            <v>-5.1067645530822325</v>
          </cell>
          <cell r="L99">
            <v>-6.9909164079567603</v>
          </cell>
          <cell r="M99">
            <v>80.89</v>
          </cell>
          <cell r="N99">
            <v>1683440.6073905053</v>
          </cell>
          <cell r="O99">
            <v>166506491.06</v>
          </cell>
          <cell r="P99">
            <v>-0.47197446796067855</v>
          </cell>
          <cell r="Q99">
            <v>-0.7399852278241581</v>
          </cell>
          <cell r="R99">
            <v>0.22783761391882429</v>
          </cell>
          <cell r="S99">
            <v>677.46</v>
          </cell>
          <cell r="T99">
            <v>4800344.4850709941</v>
          </cell>
          <cell r="U99">
            <v>497245701.43000001</v>
          </cell>
          <cell r="V99">
            <v>-1.3178386616466531</v>
          </cell>
          <cell r="W99">
            <v>11.310124536343768</v>
          </cell>
          <cell r="X99">
            <v>7.6961874412526665</v>
          </cell>
          <cell r="Y99">
            <v>1409.28</v>
          </cell>
          <cell r="AF99">
            <v>15.334288318600443</v>
          </cell>
          <cell r="AG99">
            <v>1.8841518548745277</v>
          </cell>
          <cell r="AH99">
            <v>-0.96782284174298239</v>
          </cell>
          <cell r="AI99">
            <v>3.6139370950911012</v>
          </cell>
        </row>
        <row r="100">
          <cell r="A100">
            <v>36558</v>
          </cell>
          <cell r="B100">
            <v>3514908.4575373041</v>
          </cell>
          <cell r="C100">
            <v>379873065.43000001</v>
          </cell>
          <cell r="D100">
            <v>-1.6671652477401877</v>
          </cell>
          <cell r="E100">
            <v>27.903819686261677</v>
          </cell>
          <cell r="F100">
            <v>8.9144561028439604</v>
          </cell>
          <cell r="G100">
            <v>387.18</v>
          </cell>
          <cell r="H100">
            <v>2583741.0142752388</v>
          </cell>
          <cell r="I100">
            <v>248092096.91</v>
          </cell>
          <cell r="J100">
            <v>-2.6521407351405513</v>
          </cell>
          <cell r="K100">
            <v>-4.9491985326232557</v>
          </cell>
          <cell r="L100">
            <v>-7.1288950212717079</v>
          </cell>
          <cell r="M100">
            <v>80.77</v>
          </cell>
          <cell r="N100">
            <v>1683440.6073905053</v>
          </cell>
          <cell r="O100">
            <v>166519654.24000001</v>
          </cell>
          <cell r="P100">
            <v>-0.46410627431379137</v>
          </cell>
          <cell r="Q100">
            <v>-0.73213822178294086</v>
          </cell>
          <cell r="R100">
            <v>0.32252337554741217</v>
          </cell>
          <cell r="S100">
            <v>678.1</v>
          </cell>
          <cell r="T100">
            <v>4800344.4850709941</v>
          </cell>
          <cell r="U100">
            <v>497345015.85000002</v>
          </cell>
          <cell r="V100">
            <v>-1.2981289656362582</v>
          </cell>
          <cell r="W100">
            <v>11.332356403661393</v>
          </cell>
          <cell r="X100">
            <v>7.6839603536684953</v>
          </cell>
          <cell r="Y100">
            <v>1409.12</v>
          </cell>
          <cell r="AF100">
            <v>18.989363583417717</v>
          </cell>
          <cell r="AG100">
            <v>2.1796964886484522</v>
          </cell>
          <cell r="AH100">
            <v>-1.054661597330353</v>
          </cell>
          <cell r="AI100">
            <v>3.6483960499928978</v>
          </cell>
        </row>
        <row r="101">
          <cell r="A101">
            <v>36559</v>
          </cell>
          <cell r="B101">
            <v>3514908.4575373041</v>
          </cell>
          <cell r="C101">
            <v>385961616.88</v>
          </cell>
          <cell r="D101">
            <v>-9.1100561669921198E-2</v>
          </cell>
          <cell r="E101">
            <v>29.953843911932477</v>
          </cell>
          <cell r="F101">
            <v>11.271765731806793</v>
          </cell>
          <cell r="G101">
            <v>395.56</v>
          </cell>
          <cell r="H101">
            <v>2583741.0142752388</v>
          </cell>
          <cell r="I101">
            <v>252084035.5</v>
          </cell>
          <cell r="J101">
            <v>-1.0857600205051443</v>
          </cell>
          <cell r="K101">
            <v>-3.419778744109403</v>
          </cell>
          <cell r="L101">
            <v>-5.8640910658847805</v>
          </cell>
          <cell r="M101">
            <v>81.87</v>
          </cell>
          <cell r="N101">
            <v>1683440.6073905053</v>
          </cell>
          <cell r="O101">
            <v>167152341.74000001</v>
          </cell>
          <cell r="P101">
            <v>-8.5921993010829034E-2</v>
          </cell>
          <cell r="Q101">
            <v>-0.3549723215445999</v>
          </cell>
          <cell r="R101">
            <v>0.68203337673098385</v>
          </cell>
          <cell r="S101">
            <v>680.53</v>
          </cell>
          <cell r="T101">
            <v>4800344.4850709941</v>
          </cell>
          <cell r="U101">
            <v>503767103.16000003</v>
          </cell>
          <cell r="V101">
            <v>-2.3617282112675664E-2</v>
          </cell>
          <cell r="W101">
            <v>12.769962271753554</v>
          </cell>
          <cell r="X101">
            <v>8.8952062174740387</v>
          </cell>
          <cell r="Y101">
            <v>1424.97</v>
          </cell>
          <cell r="AF101">
            <v>18.682078180125686</v>
          </cell>
          <cell r="AG101">
            <v>2.4443123217753775</v>
          </cell>
          <cell r="AH101">
            <v>-1.0370056982755838</v>
          </cell>
          <cell r="AI101">
            <v>3.8747560542795156</v>
          </cell>
        </row>
        <row r="102">
          <cell r="A102">
            <v>36560</v>
          </cell>
          <cell r="B102">
            <v>3514908.4575373041</v>
          </cell>
          <cell r="C102">
            <v>384851846.93000001</v>
          </cell>
          <cell r="D102">
            <v>-0.37837237701393578</v>
          </cell>
          <cell r="E102">
            <v>29.580182737989126</v>
          </cell>
          <cell r="F102">
            <v>10.517876733522735</v>
          </cell>
          <cell r="G102">
            <v>392.88</v>
          </cell>
          <cell r="H102">
            <v>2583741.0142752388</v>
          </cell>
          <cell r="I102">
            <v>247894416.53</v>
          </cell>
          <cell r="J102">
            <v>-2.7297077437286599</v>
          </cell>
          <cell r="K102">
            <v>-5.0249352400290936</v>
          </cell>
          <cell r="L102">
            <v>-6.484994825802004</v>
          </cell>
          <cell r="M102">
            <v>81.33</v>
          </cell>
          <cell r="N102">
            <v>1683440.6073905053</v>
          </cell>
          <cell r="O102">
            <v>166839928.81999999</v>
          </cell>
          <cell r="P102">
            <v>-0.27266450905543138</v>
          </cell>
          <cell r="Q102">
            <v>-0.54121197416598932</v>
          </cell>
          <cell r="R102">
            <v>0.44531897265949194</v>
          </cell>
          <cell r="S102">
            <v>678.93</v>
          </cell>
          <cell r="T102">
            <v>4800344.4850709941</v>
          </cell>
          <cell r="U102">
            <v>503705557.23000002</v>
          </cell>
          <cell r="V102">
            <v>-3.5831536306374367E-2</v>
          </cell>
          <cell r="W102">
            <v>12.756185008092324</v>
          </cell>
          <cell r="X102">
            <v>8.8493546390334465</v>
          </cell>
          <cell r="Y102">
            <v>1424.37</v>
          </cell>
          <cell r="AF102">
            <v>19.062306004466393</v>
          </cell>
          <cell r="AG102">
            <v>1.4600595857729104</v>
          </cell>
          <cell r="AH102">
            <v>-0.98653094682548126</v>
          </cell>
          <cell r="AI102">
            <v>3.906830369058877</v>
          </cell>
        </row>
        <row r="103">
          <cell r="A103">
            <v>36563</v>
          </cell>
          <cell r="B103">
            <v>3514908.4575373041</v>
          </cell>
          <cell r="C103">
            <v>380058660.98000002</v>
          </cell>
          <cell r="D103">
            <v>-1.6191225244998608</v>
          </cell>
          <cell r="E103">
            <v>27.966309980841796</v>
          </cell>
          <cell r="F103">
            <v>9.5952066162198655</v>
          </cell>
          <cell r="G103">
            <v>389.6</v>
          </cell>
          <cell r="H103">
            <v>2583741.0142752388</v>
          </cell>
          <cell r="I103">
            <v>248135280.88999999</v>
          </cell>
          <cell r="J103">
            <v>-2.6351959470562014</v>
          </cell>
          <cell r="K103">
            <v>-4.9326535803225653</v>
          </cell>
          <cell r="L103">
            <v>-6.7724502702081191</v>
          </cell>
          <cell r="M103">
            <v>81.08</v>
          </cell>
          <cell r="N103">
            <v>1683440.6073905053</v>
          </cell>
          <cell r="O103">
            <v>166272903.59</v>
          </cell>
          <cell r="P103">
            <v>-0.61159965332204802</v>
          </cell>
          <cell r="Q103">
            <v>-0.87923442811173036</v>
          </cell>
          <cell r="R103">
            <v>9.91241567049439E-2</v>
          </cell>
          <cell r="S103">
            <v>676.59</v>
          </cell>
          <cell r="T103">
            <v>4800344.4850709941</v>
          </cell>
          <cell r="U103">
            <v>502536179.95999998</v>
          </cell>
          <cell r="V103">
            <v>-0.26790327889094634</v>
          </cell>
          <cell r="W103">
            <v>12.494415968803807</v>
          </cell>
          <cell r="X103">
            <v>8.8394201303713338</v>
          </cell>
          <cell r="Y103">
            <v>1424.24</v>
          </cell>
          <cell r="AF103">
            <v>18.371103364621931</v>
          </cell>
          <cell r="AG103">
            <v>1.8397966898855538</v>
          </cell>
          <cell r="AH103">
            <v>-0.97835858481667426</v>
          </cell>
          <cell r="AI103">
            <v>3.6549958384324732</v>
          </cell>
        </row>
        <row r="104">
          <cell r="A104">
            <v>36564</v>
          </cell>
          <cell r="B104">
            <v>3514908.4575373041</v>
          </cell>
          <cell r="C104">
            <v>389153608.56</v>
          </cell>
          <cell r="D104">
            <v>0.73516910302644511</v>
          </cell>
          <cell r="E104">
            <v>31.028592204014259</v>
          </cell>
          <cell r="F104">
            <v>12.681088075613944</v>
          </cell>
          <cell r="G104">
            <v>400.57</v>
          </cell>
          <cell r="H104">
            <v>2583741.0142752388</v>
          </cell>
          <cell r="I104">
            <v>250682434.47</v>
          </cell>
          <cell r="J104">
            <v>-1.6357286068217625</v>
          </cell>
          <cell r="K104">
            <v>-3.9567700586184196</v>
          </cell>
          <cell r="L104">
            <v>-5.7491088881223451</v>
          </cell>
          <cell r="M104">
            <v>81.97</v>
          </cell>
          <cell r="N104">
            <v>1683440.6073905053</v>
          </cell>
          <cell r="O104">
            <v>166790993.94999999</v>
          </cell>
          <cell r="P104">
            <v>-0.30191496625840974</v>
          </cell>
          <cell r="Q104">
            <v>-0.57038366524033712</v>
          </cell>
          <cell r="R104">
            <v>0.42016806722688926</v>
          </cell>
          <cell r="S104">
            <v>678.76</v>
          </cell>
          <cell r="T104">
            <v>4800344.4850709941</v>
          </cell>
          <cell r="U104">
            <v>509753112.89999998</v>
          </cell>
          <cell r="V104">
            <v>1.1643515172893526</v>
          </cell>
          <cell r="W104">
            <v>14.109950707488572</v>
          </cell>
          <cell r="X104">
            <v>10.175229448940449</v>
          </cell>
          <cell r="Y104">
            <v>1441.72</v>
          </cell>
          <cell r="AF104">
            <v>18.347504128400317</v>
          </cell>
          <cell r="AG104">
            <v>1.7923388295039255</v>
          </cell>
          <cell r="AH104">
            <v>-0.99055173246722639</v>
          </cell>
          <cell r="AI104">
            <v>3.934721258548123</v>
          </cell>
        </row>
        <row r="105">
          <cell r="A105">
            <v>36565</v>
          </cell>
          <cell r="B105">
            <v>3514908.4575373041</v>
          </cell>
          <cell r="C105">
            <v>393499258.49000001</v>
          </cell>
          <cell r="D105">
            <v>1.8600713805126068</v>
          </cell>
          <cell r="E105">
            <v>32.49177892518167</v>
          </cell>
          <cell r="F105">
            <v>12.844243157332125</v>
          </cell>
          <cell r="G105">
            <v>401.15</v>
          </cell>
          <cell r="H105">
            <v>2583741.0142752388</v>
          </cell>
          <cell r="I105">
            <v>251643704.13999999</v>
          </cell>
          <cell r="J105">
            <v>-1.2585398703958472</v>
          </cell>
          <cell r="K105">
            <v>-3.5884816137312425</v>
          </cell>
          <cell r="L105">
            <v>-5.5421409681499334</v>
          </cell>
          <cell r="M105">
            <v>82.15</v>
          </cell>
          <cell r="N105">
            <v>1683440.6073905053</v>
          </cell>
          <cell r="O105">
            <v>166391297.46000001</v>
          </cell>
          <cell r="P105">
            <v>-0.54083059176065484</v>
          </cell>
          <cell r="Q105">
            <v>-0.80865593468291141</v>
          </cell>
          <cell r="R105">
            <v>0.16422061782459529</v>
          </cell>
          <cell r="S105">
            <v>677.03</v>
          </cell>
          <cell r="T105">
            <v>4800344.4850709941</v>
          </cell>
          <cell r="U105">
            <v>499258725.54000002</v>
          </cell>
          <cell r="V105">
            <v>-0.9183388380590185</v>
          </cell>
          <cell r="W105">
            <v>11.760746761401419</v>
          </cell>
          <cell r="X105">
            <v>7.8811221409630372</v>
          </cell>
          <cell r="Y105">
            <v>1411.7</v>
          </cell>
          <cell r="AF105">
            <v>19.647535767849547</v>
          </cell>
          <cell r="AG105">
            <v>1.9536593544186909</v>
          </cell>
          <cell r="AH105">
            <v>-0.97287655250750671</v>
          </cell>
          <cell r="AI105">
            <v>3.8796246204383822</v>
          </cell>
        </row>
        <row r="106">
          <cell r="A106">
            <v>36566</v>
          </cell>
          <cell r="B106">
            <v>3514908.4575373041</v>
          </cell>
          <cell r="C106">
            <v>393969015.26999998</v>
          </cell>
          <cell r="D106">
            <v>1.9816712516937951</v>
          </cell>
          <cell r="E106">
            <v>32.64994672372643</v>
          </cell>
          <cell r="F106">
            <v>12.146614532054345</v>
          </cell>
          <cell r="G106">
            <v>398.67</v>
          </cell>
          <cell r="H106">
            <v>2583741.0142752388</v>
          </cell>
          <cell r="I106">
            <v>249882253.31999999</v>
          </cell>
          <cell r="J106">
            <v>-1.9497084673122389</v>
          </cell>
          <cell r="K106">
            <v>-4.263341128692355</v>
          </cell>
          <cell r="L106">
            <v>-6.2435322525008496</v>
          </cell>
          <cell r="M106">
            <v>81.540000000000006</v>
          </cell>
          <cell r="N106">
            <v>1683440.6073905053</v>
          </cell>
          <cell r="O106">
            <v>165947853.5</v>
          </cell>
          <cell r="P106">
            <v>-0.8058959444201319</v>
          </cell>
          <cell r="Q106">
            <v>-1.0730075148526752</v>
          </cell>
          <cell r="R106">
            <v>-3.5507160610726007E-2</v>
          </cell>
          <cell r="S106">
            <v>675.68</v>
          </cell>
          <cell r="T106">
            <v>4800344.4850709941</v>
          </cell>
          <cell r="U106">
            <v>501058985.93000001</v>
          </cell>
          <cell r="V106">
            <v>-0.56106358008066737</v>
          </cell>
          <cell r="W106">
            <v>12.163741111342441</v>
          </cell>
          <cell r="X106">
            <v>8.2731531366300626</v>
          </cell>
          <cell r="Y106">
            <v>1416.83</v>
          </cell>
          <cell r="AF106">
            <v>20.503332191672087</v>
          </cell>
          <cell r="AG106">
            <v>1.9801911238084946</v>
          </cell>
          <cell r="AH106">
            <v>-1.0375003542419492</v>
          </cell>
          <cell r="AI106">
            <v>3.8905879747123784</v>
          </cell>
        </row>
        <row r="107">
          <cell r="A107">
            <v>36567</v>
          </cell>
          <cell r="B107">
            <v>3514908.4575373041</v>
          </cell>
          <cell r="C107">
            <v>393697050.69</v>
          </cell>
          <cell r="D107">
            <v>1.9112712930304143</v>
          </cell>
          <cell r="E107">
            <v>32.558375849750433</v>
          </cell>
          <cell r="F107">
            <v>12.014402655489608</v>
          </cell>
          <cell r="G107">
            <v>398.2</v>
          </cell>
          <cell r="H107">
            <v>2583741.0142752388</v>
          </cell>
          <cell r="I107">
            <v>249251292.21000001</v>
          </cell>
          <cell r="J107">
            <v>-2.197288757466187</v>
          </cell>
          <cell r="K107">
            <v>-4.5050794184130494</v>
          </cell>
          <cell r="L107">
            <v>-6.2320340347246201</v>
          </cell>
          <cell r="M107">
            <v>81.55</v>
          </cell>
          <cell r="N107">
            <v>1683440.6073905053</v>
          </cell>
          <cell r="O107">
            <v>166285831.03999999</v>
          </cell>
          <cell r="P107">
            <v>-0.60387236554203527</v>
          </cell>
          <cell r="Q107">
            <v>-0.87152794850366977</v>
          </cell>
          <cell r="R107">
            <v>0.14646703751923784</v>
          </cell>
          <cell r="S107">
            <v>676.91</v>
          </cell>
          <cell r="T107">
            <v>4800344.4850709941</v>
          </cell>
          <cell r="U107">
            <v>490650419.76999998</v>
          </cell>
          <cell r="V107">
            <v>-2.6267220707386074</v>
          </cell>
          <cell r="W107">
            <v>9.8337485298430227</v>
          </cell>
          <cell r="X107">
            <v>6.0027358108469597</v>
          </cell>
          <cell r="Y107">
            <v>1387.12</v>
          </cell>
          <cell r="AF107">
            <v>20.543973194260825</v>
          </cell>
          <cell r="AG107">
            <v>1.7269546163115708</v>
          </cell>
          <cell r="AH107">
            <v>-1.0179949860229076</v>
          </cell>
          <cell r="AI107">
            <v>3.831012718996063</v>
          </cell>
        </row>
        <row r="108">
          <cell r="A108">
            <v>36570</v>
          </cell>
          <cell r="B108">
            <v>3514908.4575373041</v>
          </cell>
          <cell r="C108">
            <v>385920481.05000001</v>
          </cell>
          <cell r="D108">
            <v>-0.10174886275230444</v>
          </cell>
          <cell r="E108">
            <v>29.939993417486367</v>
          </cell>
          <cell r="F108">
            <v>10.751357281498763</v>
          </cell>
          <cell r="G108">
            <v>393.71</v>
          </cell>
          <cell r="H108">
            <v>2583741.0142752388</v>
          </cell>
          <cell r="I108">
            <v>248351172.58000001</v>
          </cell>
          <cell r="J108">
            <v>-2.5504830758428909</v>
          </cell>
          <cell r="K108">
            <v>-4.8499396268341766</v>
          </cell>
          <cell r="L108">
            <v>-6.4390019546970105</v>
          </cell>
          <cell r="M108">
            <v>81.37</v>
          </cell>
          <cell r="N108">
            <v>1683440.6073905053</v>
          </cell>
          <cell r="O108">
            <v>166768620.05000001</v>
          </cell>
          <cell r="P108">
            <v>-0.31528879977247293</v>
          </cell>
          <cell r="Q108">
            <v>-0.58372148546806946</v>
          </cell>
          <cell r="R108">
            <v>0.65392354124749197</v>
          </cell>
          <cell r="S108">
            <v>680.34</v>
          </cell>
          <cell r="T108">
            <v>4800344.4850709941</v>
          </cell>
          <cell r="U108">
            <v>491625414.38</v>
          </cell>
          <cell r="V108">
            <v>-2.4332270337149908</v>
          </cell>
          <cell r="W108">
            <v>10.052004356186517</v>
          </cell>
          <cell r="X108">
            <v>6.2182382295177252</v>
          </cell>
          <cell r="Y108">
            <v>1389.94</v>
          </cell>
          <cell r="AF108">
            <v>19.188636135987604</v>
          </cell>
          <cell r="AG108">
            <v>1.589062327862834</v>
          </cell>
          <cell r="AH108">
            <v>-1.2376450267155614</v>
          </cell>
          <cell r="AI108">
            <v>3.8337661266687917</v>
          </cell>
        </row>
        <row r="109">
          <cell r="A109">
            <v>36571</v>
          </cell>
          <cell r="B109">
            <v>3514908.4575373041</v>
          </cell>
          <cell r="C109">
            <v>379936507.76999998</v>
          </cell>
          <cell r="D109">
            <v>-1.6507427484812487</v>
          </cell>
          <cell r="E109">
            <v>27.925180815423722</v>
          </cell>
          <cell r="F109">
            <v>9.0382289234577584</v>
          </cell>
          <cell r="G109">
            <v>387.62</v>
          </cell>
          <cell r="H109">
            <v>2583741.0142752388</v>
          </cell>
          <cell r="I109">
            <v>249343006.69</v>
          </cell>
          <cell r="J109">
            <v>-2.1613012818359922</v>
          </cell>
          <cell r="K109">
            <v>-4.4699411171985286</v>
          </cell>
          <cell r="L109">
            <v>-6.2090375991721398</v>
          </cell>
          <cell r="M109">
            <v>81.569999999999993</v>
          </cell>
          <cell r="N109">
            <v>1683440.6073905053</v>
          </cell>
          <cell r="O109">
            <v>166690056.56</v>
          </cell>
          <cell r="P109">
            <v>-0.36224954580001967</v>
          </cell>
          <cell r="Q109">
            <v>-0.63055577480003455</v>
          </cell>
          <cell r="R109">
            <v>0.52521008403363378</v>
          </cell>
          <cell r="S109">
            <v>679.47</v>
          </cell>
          <cell r="T109">
            <v>4800344.4850709941</v>
          </cell>
          <cell r="U109">
            <v>492639316.76999998</v>
          </cell>
          <cell r="V109">
            <v>-2.2320104541778019</v>
          </cell>
          <cell r="W109">
            <v>10.278969820089024</v>
          </cell>
          <cell r="X109">
            <v>7.1436759210435907</v>
          </cell>
          <cell r="Y109">
            <v>1402.05</v>
          </cell>
          <cell r="AF109">
            <v>18.886951891965964</v>
          </cell>
          <cell r="AG109">
            <v>1.7390964819736112</v>
          </cell>
          <cell r="AH109">
            <v>-1.1557658588336683</v>
          </cell>
          <cell r="AI109">
            <v>3.1352938990454335</v>
          </cell>
        </row>
        <row r="110">
          <cell r="A110">
            <v>36572</v>
          </cell>
          <cell r="B110">
            <v>3514908.4575373041</v>
          </cell>
          <cell r="C110">
            <v>383465509.31999999</v>
          </cell>
          <cell r="D110">
            <v>-0.73723569089660934</v>
          </cell>
          <cell r="E110">
            <v>29.113400826265501</v>
          </cell>
          <cell r="F110">
            <v>10.467242397817088</v>
          </cell>
          <cell r="G110">
            <v>392.7</v>
          </cell>
          <cell r="H110">
            <v>2583741.0142752388</v>
          </cell>
          <cell r="I110">
            <v>249347077.56999999</v>
          </cell>
          <cell r="J110">
            <v>-2.1597039256192496</v>
          </cell>
          <cell r="K110">
            <v>-4.4683814528178489</v>
          </cell>
          <cell r="L110">
            <v>-6.3010233413820949</v>
          </cell>
          <cell r="M110">
            <v>81.489999999999995</v>
          </cell>
          <cell r="N110">
            <v>1683440.6073905053</v>
          </cell>
          <cell r="O110">
            <v>166627400.36000001</v>
          </cell>
          <cell r="P110">
            <v>-0.39970182669094578</v>
          </cell>
          <cell r="Q110">
            <v>-0.6679072035520095</v>
          </cell>
          <cell r="R110">
            <v>0.3994555568706426</v>
          </cell>
          <cell r="S110">
            <v>678.62</v>
          </cell>
          <cell r="T110">
            <v>4800344.4850709941</v>
          </cell>
          <cell r="U110">
            <v>488472414.20999998</v>
          </cell>
          <cell r="V110">
            <v>-3.0589637079205145</v>
          </cell>
          <cell r="W110">
            <v>9.3461946516953276</v>
          </cell>
          <cell r="X110">
            <v>6.0447664244175137</v>
          </cell>
          <cell r="Y110">
            <v>1387.67</v>
          </cell>
          <cell r="AF110">
            <v>18.646158428448413</v>
          </cell>
          <cell r="AG110">
            <v>1.8326418885642459</v>
          </cell>
          <cell r="AH110">
            <v>-1.0673627604226521</v>
          </cell>
          <cell r="AI110">
            <v>3.3014282272778139</v>
          </cell>
        </row>
        <row r="111">
          <cell r="A111">
            <v>36573</v>
          </cell>
          <cell r="B111">
            <v>3514908.4575373041</v>
          </cell>
          <cell r="C111">
            <v>388097687.29000002</v>
          </cell>
          <cell r="D111">
            <v>0.46183640007007032</v>
          </cell>
          <cell r="E111">
            <v>30.673061959804681</v>
          </cell>
          <cell r="F111">
            <v>11.654336268249455</v>
          </cell>
          <cell r="G111">
            <v>396.92</v>
          </cell>
          <cell r="H111">
            <v>2583741.0142752388</v>
          </cell>
          <cell r="I111">
            <v>249850927.19</v>
          </cell>
          <cell r="J111">
            <v>-1.9620004013662928</v>
          </cell>
          <cell r="K111">
            <v>-4.2753430175088596</v>
          </cell>
          <cell r="L111">
            <v>-6.1285500747384152</v>
          </cell>
          <cell r="M111">
            <v>81.64</v>
          </cell>
          <cell r="N111">
            <v>1683440.6073905053</v>
          </cell>
          <cell r="O111">
            <v>166578964.88999999</v>
          </cell>
          <cell r="P111">
            <v>-0.42865377123155746</v>
          </cell>
          <cell r="Q111">
            <v>-0.69678118580396298</v>
          </cell>
          <cell r="R111">
            <v>0.31068765534383314</v>
          </cell>
          <cell r="S111">
            <v>678.02</v>
          </cell>
          <cell r="T111">
            <v>4800344.4850709941</v>
          </cell>
          <cell r="U111">
            <v>490756345.08999997</v>
          </cell>
          <cell r="V111">
            <v>-2.6057003917417276</v>
          </cell>
          <cell r="W111">
            <v>9.8574602693851219</v>
          </cell>
          <cell r="X111">
            <v>6.0890896169100595</v>
          </cell>
          <cell r="Y111">
            <v>1388.25</v>
          </cell>
          <cell r="AF111">
            <v>19.018725691555225</v>
          </cell>
          <cell r="AG111">
            <v>1.8532070572295556</v>
          </cell>
          <cell r="AH111">
            <v>-1.0074688411477961</v>
          </cell>
          <cell r="AI111">
            <v>3.7683706524750624</v>
          </cell>
        </row>
        <row r="112">
          <cell r="A112">
            <v>36574</v>
          </cell>
          <cell r="B112">
            <v>3514908.4575373041</v>
          </cell>
          <cell r="C112">
            <v>390606480.56</v>
          </cell>
          <cell r="D112">
            <v>1.1112553152206717</v>
          </cell>
          <cell r="E112">
            <v>31.51777634268138</v>
          </cell>
          <cell r="F112">
            <v>10.990463866775425</v>
          </cell>
          <cell r="G112">
            <v>394.56</v>
          </cell>
          <cell r="H112">
            <v>2583741.0142752388</v>
          </cell>
          <cell r="I112">
            <v>249853851.28</v>
          </cell>
          <cell r="J112">
            <v>-1.9608530294614956</v>
          </cell>
          <cell r="K112">
            <v>-4.2742227194359934</v>
          </cell>
          <cell r="L112">
            <v>-6.1630447280671463</v>
          </cell>
          <cell r="M112">
            <v>81.61</v>
          </cell>
          <cell r="N112">
            <v>1683440.6073905053</v>
          </cell>
          <cell r="O112">
            <v>166981799.59999999</v>
          </cell>
          <cell r="P112">
            <v>-0.18786229789719</v>
          </cell>
          <cell r="Q112">
            <v>-0.45663811984422154</v>
          </cell>
          <cell r="R112">
            <v>0.66871819150196021</v>
          </cell>
          <cell r="S112">
            <v>680.44</v>
          </cell>
          <cell r="T112">
            <v>4800344.4850709941</v>
          </cell>
          <cell r="U112">
            <v>475971324.04000002</v>
          </cell>
          <cell r="V112">
            <v>-5.5398993771751615</v>
          </cell>
          <cell r="W112">
            <v>6.5477835248398897</v>
          </cell>
          <cell r="X112">
            <v>2.8672520384847466</v>
          </cell>
          <cell r="Y112">
            <v>1346.09</v>
          </cell>
          <cell r="AF112">
            <v>20.527312475905955</v>
          </cell>
          <cell r="AG112">
            <v>1.8888220086311529</v>
          </cell>
          <cell r="AH112">
            <v>-1.1253563113461817</v>
          </cell>
          <cell r="AI112">
            <v>3.680531486355143</v>
          </cell>
        </row>
        <row r="113">
          <cell r="A113">
            <v>36578</v>
          </cell>
          <cell r="B113">
            <v>3514908.4575373041</v>
          </cell>
          <cell r="C113">
            <v>392127465.69999999</v>
          </cell>
          <cell r="D113">
            <v>1.5049730963509811</v>
          </cell>
          <cell r="E113">
            <v>32.029894275738393</v>
          </cell>
          <cell r="F113">
            <v>11.648710230948822</v>
          </cell>
          <cell r="G113">
            <v>396.9</v>
          </cell>
          <cell r="H113">
            <v>2583741.0142752388</v>
          </cell>
          <cell r="I113">
            <v>256813887.96000001</v>
          </cell>
          <cell r="J113">
            <v>0.77016774726519355</v>
          </cell>
          <cell r="K113">
            <v>-1.6076441668901098</v>
          </cell>
          <cell r="L113">
            <v>-3.2769920662297225</v>
          </cell>
          <cell r="M113">
            <v>84.12</v>
          </cell>
          <cell r="N113">
            <v>1683440.6073905053</v>
          </cell>
          <cell r="O113">
            <v>167845083.43000001</v>
          </cell>
          <cell r="P113">
            <v>0.32815923691900117</v>
          </cell>
          <cell r="Q113">
            <v>5.7993863406835544E-2</v>
          </cell>
          <cell r="R113">
            <v>1.3048881524440947</v>
          </cell>
          <cell r="S113">
            <v>684.74</v>
          </cell>
          <cell r="T113">
            <v>4800344.4850709941</v>
          </cell>
          <cell r="U113">
            <v>476187790.16000003</v>
          </cell>
          <cell r="V113">
            <v>-5.4969400423499408</v>
          </cell>
          <cell r="W113">
            <v>6.5962401946628946</v>
          </cell>
          <cell r="X113">
            <v>3.3318813666827207</v>
          </cell>
          <cell r="Y113">
            <v>1352.17</v>
          </cell>
          <cell r="AF113">
            <v>20.38118404478957</v>
          </cell>
          <cell r="AG113">
            <v>1.6693478993396127</v>
          </cell>
          <cell r="AH113">
            <v>-1.2468942890372592</v>
          </cell>
          <cell r="AI113">
            <v>3.2643588279801738</v>
          </cell>
        </row>
        <row r="114">
          <cell r="A114">
            <v>36579</v>
          </cell>
          <cell r="B114">
            <v>3514908.4575373041</v>
          </cell>
          <cell r="C114">
            <v>393430776.70999998</v>
          </cell>
          <cell r="D114">
            <v>1.8423443865003941</v>
          </cell>
          <cell r="E114">
            <v>32.46872100916174</v>
          </cell>
          <cell r="F114">
            <v>12.692340150215188</v>
          </cell>
          <cell r="G114">
            <v>400.61</v>
          </cell>
          <cell r="H114">
            <v>2583741.0142752388</v>
          </cell>
          <cell r="I114">
            <v>255514882.63</v>
          </cell>
          <cell r="J114">
            <v>0.26045627469450938</v>
          </cell>
          <cell r="K114">
            <v>-2.1053282901037917</v>
          </cell>
          <cell r="L114">
            <v>-3.7139243417270373</v>
          </cell>
          <cell r="M114">
            <v>83.74</v>
          </cell>
          <cell r="N114">
            <v>1683440.6073905053</v>
          </cell>
          <cell r="O114">
            <v>167466909.28</v>
          </cell>
          <cell r="P114">
            <v>0.10210843122882007</v>
          </cell>
          <cell r="Q114">
            <v>-0.16744822882924781</v>
          </cell>
          <cell r="R114">
            <v>0.95869333648952448</v>
          </cell>
          <cell r="S114">
            <v>682.4</v>
          </cell>
          <cell r="T114">
            <v>4800344.4850709941</v>
          </cell>
          <cell r="U114">
            <v>480127361.35000002</v>
          </cell>
          <cell r="V114">
            <v>-4.7151024142769726</v>
          </cell>
          <cell r="W114">
            <v>7.4781264704368189</v>
          </cell>
          <cell r="X114">
            <v>3.9829737805390675</v>
          </cell>
          <cell r="Y114">
            <v>1360.69</v>
          </cell>
          <cell r="AF114">
            <v>19.776380858946553</v>
          </cell>
          <cell r="AG114">
            <v>1.6085960516232456</v>
          </cell>
          <cell r="AH114">
            <v>-1.1261415653187723</v>
          </cell>
          <cell r="AI114">
            <v>3.4951526898977514</v>
          </cell>
        </row>
        <row r="115">
          <cell r="A115">
            <v>36580</v>
          </cell>
          <cell r="B115">
            <v>3514908.4575373041</v>
          </cell>
          <cell r="C115">
            <v>393345032.12</v>
          </cell>
          <cell r="D115">
            <v>1.8201487917960835</v>
          </cell>
          <cell r="E115">
            <v>32.439850679632023</v>
          </cell>
          <cell r="F115">
            <v>11.834369461869532</v>
          </cell>
          <cell r="G115">
            <v>397.56</v>
          </cell>
          <cell r="H115">
            <v>2583741.0142752388</v>
          </cell>
          <cell r="I115">
            <v>253889810.96000001</v>
          </cell>
          <cell r="J115">
            <v>-0.37719905651847352</v>
          </cell>
          <cell r="K115">
            <v>-2.7279372591088036</v>
          </cell>
          <cell r="L115">
            <v>-4.2313441416580329</v>
          </cell>
          <cell r="M115">
            <v>83.29</v>
          </cell>
          <cell r="N115">
            <v>1683440.6073905053</v>
          </cell>
          <cell r="O115">
            <v>167792783.06</v>
          </cell>
          <cell r="P115">
            <v>0.29689707694218193</v>
          </cell>
          <cell r="Q115">
            <v>2.681588670609969E-2</v>
          </cell>
          <cell r="R115">
            <v>1.2900935021896043</v>
          </cell>
          <cell r="S115">
            <v>684.64</v>
          </cell>
          <cell r="T115">
            <v>4800344.4850709941</v>
          </cell>
          <cell r="U115">
            <v>479875848.62</v>
          </cell>
          <cell r="V115">
            <v>-4.7650170132953917</v>
          </cell>
          <cell r="W115">
            <v>7.4218244989602056</v>
          </cell>
          <cell r="X115">
            <v>3.4281696814079554</v>
          </cell>
          <cell r="Y115">
            <v>1353.43</v>
          </cell>
          <cell r="AF115">
            <v>20.605481217762492</v>
          </cell>
          <cell r="AG115">
            <v>1.5034068825492293</v>
          </cell>
          <cell r="AH115">
            <v>-1.2632776154835046</v>
          </cell>
          <cell r="AI115">
            <v>3.9936548175522502</v>
          </cell>
        </row>
        <row r="116">
          <cell r="A116">
            <v>36581</v>
          </cell>
          <cell r="B116">
            <v>3514908.4575373041</v>
          </cell>
          <cell r="C116">
            <v>395374934.08999997</v>
          </cell>
          <cell r="D116">
            <v>2.3456033005366583</v>
          </cell>
          <cell r="E116">
            <v>33.123321657648773</v>
          </cell>
          <cell r="F116">
            <v>12.093167177698394</v>
          </cell>
          <cell r="G116">
            <v>398.48</v>
          </cell>
          <cell r="H116">
            <v>2583741.0142752388</v>
          </cell>
          <cell r="I116">
            <v>249047968.87</v>
          </cell>
          <cell r="J116">
            <v>-2.2770699844141817</v>
          </cell>
          <cell r="K116">
            <v>-4.582978096624613</v>
          </cell>
          <cell r="L116">
            <v>-6.0940554214096831</v>
          </cell>
          <cell r="M116">
            <v>81.67</v>
          </cell>
          <cell r="N116">
            <v>1683440.6073905053</v>
          </cell>
          <cell r="O116">
            <v>167967120.44999999</v>
          </cell>
          <cell r="P116">
            <v>0.40110596449152158</v>
          </cell>
          <cell r="Q116">
            <v>0.13074415879072987</v>
          </cell>
          <cell r="R116">
            <v>1.2782577819860252</v>
          </cell>
          <cell r="S116">
            <v>684.56</v>
          </cell>
          <cell r="T116">
            <v>4800344.4850709941</v>
          </cell>
          <cell r="U116">
            <v>471819869.33999997</v>
          </cell>
          <cell r="V116">
            <v>-6.3637868865414564</v>
          </cell>
          <cell r="W116">
            <v>5.6184664119215411</v>
          </cell>
          <cell r="X116">
            <v>1.894434382570287</v>
          </cell>
          <cell r="Y116">
            <v>1333.36</v>
          </cell>
          <cell r="AF116">
            <v>21.030154479950379</v>
          </cell>
          <cell r="AG116">
            <v>1.5110773247850702</v>
          </cell>
          <cell r="AH116">
            <v>-1.1475136231952954</v>
          </cell>
          <cell r="AI116">
            <v>3.7240320293512541</v>
          </cell>
        </row>
        <row r="117">
          <cell r="A117">
            <v>36584</v>
          </cell>
          <cell r="B117">
            <v>3514908.4575373041</v>
          </cell>
          <cell r="C117">
            <v>391991935.48000002</v>
          </cell>
          <cell r="D117">
            <v>1.4698901385421514</v>
          </cell>
          <cell r="E117">
            <v>31.984261051384124</v>
          </cell>
          <cell r="F117">
            <v>9.7752398098399418</v>
          </cell>
          <cell r="G117">
            <v>390.24</v>
          </cell>
          <cell r="H117">
            <v>2583741.0142752388</v>
          </cell>
          <cell r="I117">
            <v>246605083.94999999</v>
          </cell>
          <cell r="J117">
            <v>-3.2356237648624053</v>
          </cell>
          <cell r="K117">
            <v>-5.5189134707482097</v>
          </cell>
          <cell r="L117">
            <v>-7.4048522479015721</v>
          </cell>
          <cell r="M117">
            <v>80.53</v>
          </cell>
          <cell r="N117">
            <v>1683440.6073905053</v>
          </cell>
          <cell r="O117">
            <v>167471937.69</v>
          </cell>
          <cell r="P117">
            <v>0.10511412617606464</v>
          </cell>
          <cell r="Q117">
            <v>-0.16445062766846652</v>
          </cell>
          <cell r="R117">
            <v>0.98976210202390558</v>
          </cell>
          <cell r="S117">
            <v>682.61</v>
          </cell>
          <cell r="T117">
            <v>4800344.4850709941</v>
          </cell>
          <cell r="U117">
            <v>476482305.97000003</v>
          </cell>
          <cell r="V117">
            <v>-5.4384911576325079</v>
          </cell>
          <cell r="W117">
            <v>6.6621685503927663</v>
          </cell>
          <cell r="X117">
            <v>3.0170338613906722</v>
          </cell>
          <cell r="Y117">
            <v>1348.05</v>
          </cell>
          <cell r="AF117">
            <v>22.209021241544182</v>
          </cell>
          <cell r="AG117">
            <v>1.8859387771533624</v>
          </cell>
          <cell r="AH117">
            <v>-1.1542127296923721</v>
          </cell>
          <cell r="AI117">
            <v>3.6451346890020941</v>
          </cell>
        </row>
        <row r="118">
          <cell r="A118">
            <v>36585</v>
          </cell>
          <cell r="B118">
            <v>3514908.4575373041</v>
          </cell>
          <cell r="C118">
            <v>395337543.70999998</v>
          </cell>
          <cell r="D118">
            <v>2.3359245357268854</v>
          </cell>
          <cell r="E118">
            <v>33.110732261724898</v>
          </cell>
          <cell r="F118">
            <v>10.579763143829645</v>
          </cell>
          <cell r="G118">
            <v>393.1</v>
          </cell>
          <cell r="H118">
            <v>2583741.0142752388</v>
          </cell>
          <cell r="I118">
            <v>245784491.72999999</v>
          </cell>
          <cell r="J118">
            <v>-3.5576126429497923</v>
          </cell>
          <cell r="K118">
            <v>-5.8333045745373351</v>
          </cell>
          <cell r="L118">
            <v>-7.7727952167414127</v>
          </cell>
          <cell r="M118">
            <v>80.209999999999994</v>
          </cell>
          <cell r="N118">
            <v>1683440.6073905053</v>
          </cell>
          <cell r="O118">
            <v>167643288.05000001</v>
          </cell>
          <cell r="P118">
            <v>0.2075375385994338</v>
          </cell>
          <cell r="Q118">
            <v>-6.2303022752030479E-2</v>
          </cell>
          <cell r="R118">
            <v>1.1539827198485231</v>
          </cell>
          <cell r="S118">
            <v>683.72</v>
          </cell>
          <cell r="T118">
            <v>4800344.4850709941</v>
          </cell>
          <cell r="U118">
            <v>482390952.19</v>
          </cell>
          <cell r="V118">
            <v>-4.2658757325087837</v>
          </cell>
          <cell r="W118">
            <v>7.9848389016858423</v>
          </cell>
          <cell r="X118">
            <v>4.420856354646685</v>
          </cell>
          <cell r="Y118">
            <v>1366.42</v>
          </cell>
          <cell r="AF118">
            <v>22.530969117895253</v>
          </cell>
          <cell r="AG118">
            <v>1.9394906422040776</v>
          </cell>
          <cell r="AH118">
            <v>-1.2162857426005536</v>
          </cell>
          <cell r="AI118">
            <v>3.5639825470391573</v>
          </cell>
        </row>
        <row r="119">
          <cell r="A119">
            <v>36586</v>
          </cell>
          <cell r="B119">
            <v>3514908.4575373041</v>
          </cell>
          <cell r="C119">
            <v>403627728.31</v>
          </cell>
          <cell r="D119">
            <v>4.481897563361148</v>
          </cell>
          <cell r="E119">
            <v>35.902049606227735</v>
          </cell>
          <cell r="F119">
            <v>12.36884300542911</v>
          </cell>
          <cell r="G119">
            <v>399.46</v>
          </cell>
          <cell r="H119">
            <v>2583741.0142752388</v>
          </cell>
          <cell r="I119">
            <v>247542472.78</v>
          </cell>
          <cell r="J119">
            <v>-2.8678055351168741</v>
          </cell>
          <cell r="K119">
            <v>-5.1597744224358806</v>
          </cell>
          <cell r="L119">
            <v>-7.1863861101529309</v>
          </cell>
          <cell r="M119">
            <v>80.72</v>
          </cell>
          <cell r="N119">
            <v>1683440.6073905053</v>
          </cell>
          <cell r="O119">
            <v>167774655.15000001</v>
          </cell>
          <cell r="P119">
            <v>0.28606125259780235</v>
          </cell>
          <cell r="Q119">
            <v>1.6009241253800433E-2</v>
          </cell>
          <cell r="R119">
            <v>1.2871345721387151</v>
          </cell>
          <cell r="S119">
            <v>684.62</v>
          </cell>
          <cell r="T119">
            <v>4800344.4850709941</v>
          </cell>
          <cell r="U119">
            <v>484772917.19</v>
          </cell>
          <cell r="V119">
            <v>-3.7931568055149079</v>
          </cell>
          <cell r="W119">
            <v>8.5180497872273655</v>
          </cell>
          <cell r="X119">
            <v>5.3967307824571931</v>
          </cell>
          <cell r="Y119">
            <v>1379.19</v>
          </cell>
          <cell r="AF119">
            <v>23.533206600798625</v>
          </cell>
          <cell r="AG119">
            <v>2.0266116877170504</v>
          </cell>
          <cell r="AH119">
            <v>-1.2711253308849146</v>
          </cell>
          <cell r="AI119">
            <v>3.1213190047701724</v>
          </cell>
        </row>
        <row r="120">
          <cell r="A120">
            <v>36587</v>
          </cell>
          <cell r="B120">
            <v>3514908.4575373041</v>
          </cell>
          <cell r="C120">
            <v>403523579.89999998</v>
          </cell>
          <cell r="D120">
            <v>4.4549380094410784</v>
          </cell>
          <cell r="E120">
            <v>35.866982683443482</v>
          </cell>
          <cell r="F120">
            <v>13.716278938929371</v>
          </cell>
          <cell r="G120">
            <v>404.25</v>
          </cell>
          <cell r="H120">
            <v>2583741.0142752388</v>
          </cell>
          <cell r="I120">
            <v>245617967.80000001</v>
          </cell>
          <cell r="J120">
            <v>-3.6229542975360296</v>
          </cell>
          <cell r="K120">
            <v>-5.8971044021301378</v>
          </cell>
          <cell r="L120">
            <v>-7.7268023456364299</v>
          </cell>
          <cell r="M120">
            <v>80.25</v>
          </cell>
          <cell r="N120">
            <v>1683440.6073905053</v>
          </cell>
          <cell r="O120">
            <v>167804333.11000001</v>
          </cell>
          <cell r="P120">
            <v>0.3038010340430608</v>
          </cell>
          <cell r="Q120">
            <v>3.3701252713869145E-2</v>
          </cell>
          <cell r="R120">
            <v>1.5001775358030489</v>
          </cell>
          <cell r="S120">
            <v>686.06</v>
          </cell>
          <cell r="T120">
            <v>4800344.4850709941</v>
          </cell>
          <cell r="U120">
            <v>485306920.38999999</v>
          </cell>
          <cell r="V120">
            <v>-3.6871798412373979</v>
          </cell>
          <cell r="W120">
            <v>8.637588201584423</v>
          </cell>
          <cell r="X120">
            <v>5.5931283767777007</v>
          </cell>
          <cell r="Y120">
            <v>1381.76</v>
          </cell>
          <cell r="AF120">
            <v>22.150703744514111</v>
          </cell>
          <cell r="AG120">
            <v>1.8296979435062921</v>
          </cell>
          <cell r="AH120">
            <v>-1.4664762830891798</v>
          </cell>
          <cell r="AI120">
            <v>3.0444598248067223</v>
          </cell>
        </row>
        <row r="121">
          <cell r="A121">
            <v>36588</v>
          </cell>
          <cell r="B121">
            <v>3514908.4575373041</v>
          </cell>
          <cell r="C121">
            <v>407342139.45999998</v>
          </cell>
          <cell r="D121">
            <v>5.4433992097109751</v>
          </cell>
          <cell r="E121">
            <v>37.152697302011205</v>
          </cell>
          <cell r="F121">
            <v>14.112914568623601</v>
          </cell>
          <cell r="G121">
            <v>405.66</v>
          </cell>
          <cell r="H121">
            <v>2583741.0142752388</v>
          </cell>
          <cell r="I121">
            <v>245808973.19</v>
          </cell>
          <cell r="J121">
            <v>-3.548006461405262</v>
          </cell>
          <cell r="K121">
            <v>-5.823925064173741</v>
          </cell>
          <cell r="L121">
            <v>-7.7268023456364299</v>
          </cell>
          <cell r="M121">
            <v>80.25</v>
          </cell>
          <cell r="N121">
            <v>1683440.6073905053</v>
          </cell>
          <cell r="O121">
            <v>168169063.06999999</v>
          </cell>
          <cell r="P121">
            <v>0.52181567443385646</v>
          </cell>
          <cell r="Q121">
            <v>0.25112881957316535</v>
          </cell>
          <cell r="R121">
            <v>1.3492721032074773</v>
          </cell>
          <cell r="S121">
            <v>685.04</v>
          </cell>
          <cell r="T121">
            <v>4800344.4850709941</v>
          </cell>
          <cell r="U121">
            <v>493865457.33999997</v>
          </cell>
          <cell r="V121">
            <v>-1.98867360640963</v>
          </cell>
          <cell r="W121">
            <v>10.553445515209713</v>
          </cell>
          <cell r="X121">
            <v>7.6877813185385779</v>
          </cell>
          <cell r="Y121">
            <v>1409.17</v>
          </cell>
          <cell r="AF121">
            <v>23.039782733387604</v>
          </cell>
          <cell r="AG121">
            <v>1.9028772814626889</v>
          </cell>
          <cell r="AH121">
            <v>-1.0981432836343119</v>
          </cell>
          <cell r="AI121">
            <v>2.8656641966711351</v>
          </cell>
        </row>
        <row r="122">
          <cell r="A122">
            <v>36591</v>
          </cell>
          <cell r="B122">
            <v>3514908.4575373041</v>
          </cell>
          <cell r="C122">
            <v>415824857.07999998</v>
          </cell>
          <cell r="D122">
            <v>7.6392107738536996</v>
          </cell>
          <cell r="E122">
            <v>40.008840797443845</v>
          </cell>
          <cell r="F122">
            <v>14.993389406171765</v>
          </cell>
          <cell r="G122">
            <v>408.79</v>
          </cell>
          <cell r="H122">
            <v>2583741.0142752388</v>
          </cell>
          <cell r="I122">
            <v>245523950.30000001</v>
          </cell>
          <cell r="J122">
            <v>-3.6598454459137009</v>
          </cell>
          <cell r="K122">
            <v>-5.9331250526799213</v>
          </cell>
          <cell r="L122">
            <v>-7.6923076923076872</v>
          </cell>
          <cell r="M122">
            <v>80.28</v>
          </cell>
          <cell r="N122">
            <v>1683440.6073905053</v>
          </cell>
          <cell r="O122">
            <v>167952357.11000001</v>
          </cell>
          <cell r="P122">
            <v>0.39228128702037957</v>
          </cell>
          <cell r="Q122">
            <v>0.12194324456116235</v>
          </cell>
          <cell r="R122">
            <v>1.3492721032074773</v>
          </cell>
          <cell r="S122">
            <v>685.04</v>
          </cell>
          <cell r="T122">
            <v>4800344.4850709941</v>
          </cell>
          <cell r="U122">
            <v>486701259.24000001</v>
          </cell>
          <cell r="V122">
            <v>-3.410462775689449</v>
          </cell>
          <cell r="W122">
            <v>8.9497156480219164</v>
          </cell>
          <cell r="X122">
            <v>6.3206400880350344</v>
          </cell>
          <cell r="Y122">
            <v>1391.28</v>
          </cell>
          <cell r="AF122">
            <v>25.01545139127208</v>
          </cell>
          <cell r="AG122">
            <v>1.7591826396277659</v>
          </cell>
          <cell r="AH122">
            <v>-1.2273288586463149</v>
          </cell>
          <cell r="AI122">
            <v>2.629075559986882</v>
          </cell>
        </row>
        <row r="123">
          <cell r="A123">
            <v>36592</v>
          </cell>
          <cell r="B123">
            <v>3514908.4575373041</v>
          </cell>
          <cell r="C123">
            <v>414426696.36000001</v>
          </cell>
          <cell r="D123">
            <v>7.2772869641694493</v>
          </cell>
          <cell r="E123">
            <v>39.538078027198843</v>
          </cell>
          <cell r="F123">
            <v>13.913190244451323</v>
          </cell>
          <cell r="G123">
            <v>404.95</v>
          </cell>
          <cell r="H123">
            <v>2583741.0142752388</v>
          </cell>
          <cell r="I123">
            <v>244672193.59</v>
          </cell>
          <cell r="J123">
            <v>-3.9940628327861938</v>
          </cell>
          <cell r="K123">
            <v>-6.2594561166238289</v>
          </cell>
          <cell r="L123">
            <v>-7.9337702656088416</v>
          </cell>
          <cell r="M123">
            <v>80.069999999999993</v>
          </cell>
          <cell r="N123">
            <v>1683440.6073905053</v>
          </cell>
          <cell r="O123">
            <v>168106822.09</v>
          </cell>
          <cell r="P123">
            <v>0.48461158823192019</v>
          </cell>
          <cell r="Q123">
            <v>0.21402491716731031</v>
          </cell>
          <cell r="R123">
            <v>1.4469167948869766</v>
          </cell>
          <cell r="S123">
            <v>685.7</v>
          </cell>
          <cell r="T123">
            <v>4800344.4850709941</v>
          </cell>
          <cell r="U123">
            <v>474084611.91000003</v>
          </cell>
          <cell r="V123">
            <v>-5.9143316352645687</v>
          </cell>
          <cell r="W123">
            <v>6.1254366618090472</v>
          </cell>
          <cell r="X123">
            <v>3.5955279427160924</v>
          </cell>
          <cell r="Y123">
            <v>1355.62</v>
          </cell>
          <cell r="AF123">
            <v>25.624887782747521</v>
          </cell>
          <cell r="AG123">
            <v>1.6743141489850126</v>
          </cell>
          <cell r="AH123">
            <v>-1.2328918777196662</v>
          </cell>
          <cell r="AI123">
            <v>2.5299087190929548</v>
          </cell>
        </row>
        <row r="124">
          <cell r="A124">
            <v>36593</v>
          </cell>
          <cell r="B124">
            <v>3514908.4575373041</v>
          </cell>
          <cell r="C124">
            <v>412667714.61000001</v>
          </cell>
          <cell r="D124">
            <v>6.8219620741059694</v>
          </cell>
          <cell r="E124">
            <v>38.945826285610472</v>
          </cell>
          <cell r="F124">
            <v>12.740161467270529</v>
          </cell>
          <cell r="G124">
            <v>400.78</v>
          </cell>
          <cell r="H124">
            <v>2583741.0142752388</v>
          </cell>
          <cell r="I124">
            <v>244821546.43000001</v>
          </cell>
          <cell r="J124">
            <v>-3.9354588730865059</v>
          </cell>
          <cell r="K124">
            <v>-6.2022349986590068</v>
          </cell>
          <cell r="L124">
            <v>-8.0602506611475278</v>
          </cell>
          <cell r="M124">
            <v>79.959999999999994</v>
          </cell>
          <cell r="N124">
            <v>1683440.6073905053</v>
          </cell>
          <cell r="O124">
            <v>168072223.71000001</v>
          </cell>
          <cell r="P124">
            <v>0.46393066206451561</v>
          </cell>
          <cell r="Q124">
            <v>0.19339968094960192</v>
          </cell>
          <cell r="R124">
            <v>1.4040123091490164</v>
          </cell>
          <cell r="S124">
            <v>685.41</v>
          </cell>
          <cell r="T124">
            <v>4800344.4850709941</v>
          </cell>
          <cell r="U124">
            <v>478126194.56</v>
          </cell>
          <cell r="V124">
            <v>-5.1122490632431017</v>
          </cell>
          <cell r="W124">
            <v>7.0301585463857785</v>
          </cell>
          <cell r="X124">
            <v>4.4422537579189569</v>
          </cell>
          <cell r="Y124">
            <v>1366.7</v>
          </cell>
          <cell r="AF124">
            <v>26.205664818339944</v>
          </cell>
          <cell r="AG124">
            <v>1.8580156624885209</v>
          </cell>
          <cell r="AH124">
            <v>-1.2106126281994145</v>
          </cell>
          <cell r="AI124">
            <v>2.5879047884668216</v>
          </cell>
        </row>
        <row r="125">
          <cell r="A125">
            <v>36594</v>
          </cell>
          <cell r="B125">
            <v>3514908.4575373041</v>
          </cell>
          <cell r="C125">
            <v>414369207.12</v>
          </cell>
          <cell r="D125">
            <v>7.2624054670289429</v>
          </cell>
          <cell r="E125">
            <v>39.518721315560072</v>
          </cell>
          <cell r="F125">
            <v>14.253565501139276</v>
          </cell>
          <cell r="G125">
            <v>406.16</v>
          </cell>
          <cell r="H125">
            <v>2583741.0142752388</v>
          </cell>
          <cell r="I125">
            <v>248521921.83000001</v>
          </cell>
          <cell r="J125">
            <v>-2.4834834649499649</v>
          </cell>
          <cell r="K125">
            <v>-4.7845209647139448</v>
          </cell>
          <cell r="L125">
            <v>-6.4964930435782549</v>
          </cell>
          <cell r="M125">
            <v>81.319999999999993</v>
          </cell>
          <cell r="N125">
            <v>1683440.6073905053</v>
          </cell>
          <cell r="O125">
            <v>168176767.36000001</v>
          </cell>
          <cell r="P125">
            <v>0.52642085689220686</v>
          </cell>
          <cell r="Q125">
            <v>0.25572160111786424</v>
          </cell>
          <cell r="R125">
            <v>1.452834654988755</v>
          </cell>
          <cell r="S125">
            <v>685.74</v>
          </cell>
          <cell r="T125">
            <v>4800344.4850709941</v>
          </cell>
          <cell r="U125">
            <v>490649169.54000002</v>
          </cell>
          <cell r="V125">
            <v>-2.626970188315525</v>
          </cell>
          <cell r="W125">
            <v>9.8334686616478919</v>
          </cell>
          <cell r="X125">
            <v>7.1161649739792443</v>
          </cell>
          <cell r="Y125">
            <v>1401.69</v>
          </cell>
          <cell r="AF125">
            <v>25.265155814420794</v>
          </cell>
          <cell r="AG125">
            <v>1.71197207886431</v>
          </cell>
          <cell r="AH125">
            <v>-1.1971130538708907</v>
          </cell>
          <cell r="AI125">
            <v>2.7173036876686476</v>
          </cell>
        </row>
        <row r="126">
          <cell r="A126">
            <v>36595</v>
          </cell>
          <cell r="B126">
            <v>3514908.4575373041</v>
          </cell>
          <cell r="C126">
            <v>414384452.23000002</v>
          </cell>
          <cell r="D126">
            <v>7.2663517717787007</v>
          </cell>
          <cell r="E126">
            <v>39.523854366513113</v>
          </cell>
          <cell r="F126">
            <v>14.253565501139276</v>
          </cell>
          <cell r="G126">
            <v>406.16</v>
          </cell>
          <cell r="H126">
            <v>2583741.0142752388</v>
          </cell>
          <cell r="I126">
            <v>247904193.13</v>
          </cell>
          <cell r="J126">
            <v>-2.7258715430082625</v>
          </cell>
          <cell r="K126">
            <v>-5.0211895597869427</v>
          </cell>
          <cell r="L126">
            <v>-7.082902150166726</v>
          </cell>
          <cell r="M126">
            <v>80.81</v>
          </cell>
          <cell r="N126">
            <v>1683440.6073905053</v>
          </cell>
          <cell r="O126">
            <v>167863325.03</v>
          </cell>
          <cell r="P126">
            <v>0.33906301862136612</v>
          </cell>
          <cell r="Q126">
            <v>6.8868283220391291E-2</v>
          </cell>
          <cell r="R126">
            <v>1.2368327612735319</v>
          </cell>
          <cell r="S126">
            <v>684.28</v>
          </cell>
          <cell r="T126">
            <v>4800344.4850709941</v>
          </cell>
          <cell r="U126">
            <v>488264644.42000002</v>
          </cell>
          <cell r="V126">
            <v>-3.1001971904403791</v>
          </cell>
          <cell r="W126">
            <v>9.2996846846242107</v>
          </cell>
          <cell r="X126">
            <v>6.6102692251847506</v>
          </cell>
          <cell r="Y126">
            <v>1395.07</v>
          </cell>
          <cell r="AF126">
            <v>25.270288865373836</v>
          </cell>
          <cell r="AG126">
            <v>2.0617125903797833</v>
          </cell>
          <cell r="AH126">
            <v>-1.1679644780531406</v>
          </cell>
          <cell r="AI126">
            <v>2.6894154594394601</v>
          </cell>
        </row>
        <row r="127">
          <cell r="A127">
            <v>36598</v>
          </cell>
          <cell r="B127">
            <v>3514908.4575373041</v>
          </cell>
          <cell r="C127">
            <v>404452972.77999997</v>
          </cell>
          <cell r="D127">
            <v>4.6955179420707038</v>
          </cell>
          <cell r="E127">
            <v>36.179910632695808</v>
          </cell>
          <cell r="F127">
            <v>12.318208669723463</v>
          </cell>
          <cell r="G127">
            <v>399.28</v>
          </cell>
          <cell r="H127">
            <v>2583741.0142752388</v>
          </cell>
          <cell r="I127">
            <v>247856534.77000001</v>
          </cell>
          <cell r="J127">
            <v>-2.7445720150501285</v>
          </cell>
          <cell r="K127">
            <v>-5.0394487682463911</v>
          </cell>
          <cell r="L127">
            <v>-6.6574680924456615</v>
          </cell>
          <cell r="M127">
            <v>81.180000000000007</v>
          </cell>
          <cell r="N127">
            <v>1683440.6073905053</v>
          </cell>
          <cell r="O127">
            <v>167838950.62</v>
          </cell>
          <cell r="P127">
            <v>0.32449339502671481</v>
          </cell>
          <cell r="Q127">
            <v>5.433789295594682E-2</v>
          </cell>
          <cell r="R127">
            <v>1.3537104982838333</v>
          </cell>
          <cell r="S127">
            <v>685.07</v>
          </cell>
          <cell r="T127">
            <v>4800344.4850709941</v>
          </cell>
          <cell r="U127">
            <v>483714380.95999998</v>
          </cell>
          <cell r="V127">
            <v>-4.0032313073777415</v>
          </cell>
          <cell r="W127">
            <v>8.2810928879546886</v>
          </cell>
          <cell r="X127">
            <v>5.7352682699435276</v>
          </cell>
          <cell r="Y127">
            <v>1383.62</v>
          </cell>
          <cell r="AF127">
            <v>23.861701962972347</v>
          </cell>
          <cell r="AG127">
            <v>1.6180193241992704</v>
          </cell>
          <cell r="AH127">
            <v>-1.2993726053278865</v>
          </cell>
          <cell r="AI127">
            <v>2.545824618011161</v>
          </cell>
        </row>
        <row r="128">
          <cell r="A128">
            <v>36599</v>
          </cell>
          <cell r="B128">
            <v>3514908.4575373041</v>
          </cell>
          <cell r="C128">
            <v>406136455.22000003</v>
          </cell>
          <cell r="D128">
            <v>5.1312993007555319</v>
          </cell>
          <cell r="E128">
            <v>36.746741645594859</v>
          </cell>
          <cell r="F128">
            <v>12.24507018481531</v>
          </cell>
          <cell r="G128">
            <v>399.02</v>
          </cell>
          <cell r="H128">
            <v>2583741.0142752388</v>
          </cell>
          <cell r="I128">
            <v>247558449.47</v>
          </cell>
          <cell r="J128">
            <v>-2.8615365060385423</v>
          </cell>
          <cell r="K128">
            <v>-5.1536533197961472</v>
          </cell>
          <cell r="L128">
            <v>-7.16338967460044</v>
          </cell>
          <cell r="M128">
            <v>80.739999999999995</v>
          </cell>
          <cell r="N128">
            <v>1683440.6073905053</v>
          </cell>
          <cell r="O128">
            <v>168201768.87</v>
          </cell>
          <cell r="P128">
            <v>0.54136532488124889</v>
          </cell>
          <cell r="Q128">
            <v>0.27062582638934796</v>
          </cell>
          <cell r="R128">
            <v>1.5978222274825482</v>
          </cell>
          <cell r="S128">
            <v>686.72</v>
          </cell>
          <cell r="T128">
            <v>4800344.4850709941</v>
          </cell>
          <cell r="U128">
            <v>476454217.95999998</v>
          </cell>
          <cell r="V128">
            <v>-5.4440654351506907</v>
          </cell>
          <cell r="W128">
            <v>6.6558809547794029</v>
          </cell>
          <cell r="X128">
            <v>3.8652880625415609</v>
          </cell>
          <cell r="Y128">
            <v>1359.15</v>
          </cell>
          <cell r="AF128">
            <v>24.501671460779548</v>
          </cell>
          <cell r="AG128">
            <v>2.0097363548042928</v>
          </cell>
          <cell r="AH128">
            <v>-1.3271964010932003</v>
          </cell>
          <cell r="AI128">
            <v>2.790592892237842</v>
          </cell>
        </row>
        <row r="129">
          <cell r="A129">
            <v>36600</v>
          </cell>
          <cell r="B129">
            <v>3514908.4575373041</v>
          </cell>
          <cell r="C129">
            <v>398776447.01999998</v>
          </cell>
          <cell r="D129">
            <v>3.2261090254549041</v>
          </cell>
          <cell r="E129">
            <v>34.268616062680437</v>
          </cell>
          <cell r="F129">
            <v>10.883569158063523</v>
          </cell>
          <cell r="G129">
            <v>394.18</v>
          </cell>
          <cell r="H129">
            <v>2583741.0142752388</v>
          </cell>
          <cell r="I129">
            <v>248925387.21000001</v>
          </cell>
          <cell r="J129">
            <v>-2.3251693085553304</v>
          </cell>
          <cell r="K129">
            <v>-4.629942450480784</v>
          </cell>
          <cell r="L129">
            <v>-6.4734966080257532</v>
          </cell>
          <cell r="M129">
            <v>81.34</v>
          </cell>
          <cell r="N129">
            <v>1683440.6073905053</v>
          </cell>
          <cell r="O129">
            <v>168357082.15000001</v>
          </cell>
          <cell r="P129">
            <v>0.6342026911538623</v>
          </cell>
          <cell r="Q129">
            <v>0.36321319862313572</v>
          </cell>
          <cell r="R129">
            <v>1.6762338738312232</v>
          </cell>
          <cell r="S129">
            <v>687.25</v>
          </cell>
          <cell r="T129">
            <v>4800344.4850709941</v>
          </cell>
          <cell r="U129">
            <v>483650545.10000002</v>
          </cell>
          <cell r="V129">
            <v>-4.0159000154582074</v>
          </cell>
          <cell r="W129">
            <v>8.2668030157526005</v>
          </cell>
          <cell r="X129">
            <v>6.3863606837998965</v>
          </cell>
          <cell r="Y129">
            <v>1392.14</v>
          </cell>
          <cell r="AF129">
            <v>23.385046904616914</v>
          </cell>
          <cell r="AG129">
            <v>1.8435541575449692</v>
          </cell>
          <cell r="AH129">
            <v>-1.3130206752080875</v>
          </cell>
          <cell r="AI129">
            <v>1.8804423319527039</v>
          </cell>
        </row>
        <row r="130">
          <cell r="A130">
            <v>36601</v>
          </cell>
          <cell r="B130">
            <v>3514908.4575373041</v>
          </cell>
          <cell r="C130">
            <v>398842915.14999998</v>
          </cell>
          <cell r="D130">
            <v>3.2433147718959665</v>
          </cell>
          <cell r="E130">
            <v>34.290995979784512</v>
          </cell>
          <cell r="F130">
            <v>13.266195954879167</v>
          </cell>
          <cell r="G130">
            <v>402.65</v>
          </cell>
          <cell r="H130">
            <v>2583741.0142752388</v>
          </cell>
          <cell r="I130">
            <v>250189017.83000001</v>
          </cell>
          <cell r="J130">
            <v>-1.8293383760482396</v>
          </cell>
          <cell r="K130">
            <v>-4.145811336730354</v>
          </cell>
          <cell r="L130">
            <v>-5.7261124525698541</v>
          </cell>
          <cell r="M130">
            <v>81.99</v>
          </cell>
          <cell r="N130">
            <v>1683440.6073905053</v>
          </cell>
          <cell r="O130">
            <v>168643400.99000001</v>
          </cell>
          <cell r="P130">
            <v>0.80534766355950804</v>
          </cell>
          <cell r="Q130">
            <v>0.53389730893635967</v>
          </cell>
          <cell r="R130">
            <v>1.7709196354598111</v>
          </cell>
          <cell r="S130">
            <v>687.89</v>
          </cell>
          <cell r="T130">
            <v>4800344.4850709941</v>
          </cell>
          <cell r="U130">
            <v>508244853</v>
          </cell>
          <cell r="V130">
            <v>0.86502595979549568</v>
          </cell>
          <cell r="W130">
            <v>13.772321650426145</v>
          </cell>
          <cell r="X130">
            <v>11.455252680406858</v>
          </cell>
          <cell r="Y130">
            <v>1458.47</v>
          </cell>
          <cell r="AF130">
            <v>21.024800024905346</v>
          </cell>
          <cell r="AG130">
            <v>1.5803011158395002</v>
          </cell>
          <cell r="AH130">
            <v>-1.2370223265234515</v>
          </cell>
          <cell r="AI130">
            <v>2.317068970019287</v>
          </cell>
        </row>
        <row r="131">
          <cell r="A131">
            <v>36602</v>
          </cell>
          <cell r="B131">
            <v>3514908.4575373041</v>
          </cell>
          <cell r="C131">
            <v>407066922.06999999</v>
          </cell>
          <cell r="D131">
            <v>5.3721572381297822</v>
          </cell>
          <cell r="E131">
            <v>37.06003120212533</v>
          </cell>
          <cell r="F131">
            <v>13.423724999296738</v>
          </cell>
          <cell r="G131">
            <v>403.21</v>
          </cell>
          <cell r="H131">
            <v>2583741.0142752388</v>
          </cell>
          <cell r="I131">
            <v>250514421.53999999</v>
          </cell>
          <cell r="J131">
            <v>-1.701654524124363</v>
          </cell>
          <cell r="K131">
            <v>-4.0211403624381914</v>
          </cell>
          <cell r="L131">
            <v>-6.0940554214096831</v>
          </cell>
          <cell r="M131">
            <v>81.67</v>
          </cell>
          <cell r="N131">
            <v>1683440.6073905053</v>
          </cell>
          <cell r="O131">
            <v>169127929.47</v>
          </cell>
          <cell r="P131">
            <v>1.0949709846771238</v>
          </cell>
          <cell r="Q131">
            <v>0.82274072744914495</v>
          </cell>
          <cell r="R131">
            <v>2.0224286897857935</v>
          </cell>
          <cell r="S131">
            <v>689.59</v>
          </cell>
          <cell r="T131">
            <v>4800344.4850709941</v>
          </cell>
          <cell r="U131">
            <v>510579658.67000002</v>
          </cell>
          <cell r="V131">
            <v>1.328385761917561</v>
          </cell>
          <cell r="W131">
            <v>14.294975761157458</v>
          </cell>
          <cell r="X131">
            <v>11.913768464812735</v>
          </cell>
          <cell r="Y131">
            <v>1464.47</v>
          </cell>
          <cell r="AF131">
            <v>23.636306202828592</v>
          </cell>
          <cell r="AG131">
            <v>2.0729150589714918</v>
          </cell>
          <cell r="AH131">
            <v>-1.1996879623366485</v>
          </cell>
          <cell r="AI131">
            <v>2.3812072963447228</v>
          </cell>
        </row>
        <row r="132">
          <cell r="A132">
            <v>36605</v>
          </cell>
          <cell r="B132">
            <v>3514908.4575373041</v>
          </cell>
          <cell r="C132">
            <v>410189574.47000003</v>
          </cell>
          <cell r="D132">
            <v>6.1804779388627162</v>
          </cell>
          <cell r="E132">
            <v>38.111432856676352</v>
          </cell>
          <cell r="F132">
            <v>14.439224732059962</v>
          </cell>
          <cell r="G132">
            <v>406.82</v>
          </cell>
          <cell r="H132">
            <v>2583741.0142752388</v>
          </cell>
          <cell r="I132">
            <v>250788458.16</v>
          </cell>
          <cell r="J132">
            <v>-1.5941263978783371</v>
          </cell>
          <cell r="K132">
            <v>-3.9161495115129341</v>
          </cell>
          <cell r="L132">
            <v>-5.9330803725422543</v>
          </cell>
          <cell r="M132">
            <v>81.81</v>
          </cell>
          <cell r="N132">
            <v>1683440.6073905053</v>
          </cell>
          <cell r="O132">
            <v>169161106.49000001</v>
          </cell>
          <cell r="P132">
            <v>1.1148023033999976</v>
          </cell>
          <cell r="Q132">
            <v>0.84251864405968657</v>
          </cell>
          <cell r="R132">
            <v>2.0742099656764212</v>
          </cell>
          <cell r="S132">
            <v>689.94</v>
          </cell>
          <cell r="T132">
            <v>4800344.4850709941</v>
          </cell>
          <cell r="U132">
            <v>508685819.23000002</v>
          </cell>
          <cell r="V132">
            <v>0.95253903538063955</v>
          </cell>
          <cell r="W132">
            <v>13.871033425784818</v>
          </cell>
          <cell r="X132">
            <v>11.314641173189077</v>
          </cell>
          <cell r="Y132">
            <v>1456.63</v>
          </cell>
          <cell r="AF132">
            <v>23.67220812461639</v>
          </cell>
          <cell r="AG132">
            <v>2.0169308610293202</v>
          </cell>
          <cell r="AH132">
            <v>-1.2316913216167347</v>
          </cell>
          <cell r="AI132">
            <v>2.5563922525957405</v>
          </cell>
        </row>
        <row r="133">
          <cell r="A133">
            <v>36606</v>
          </cell>
          <cell r="B133">
            <v>3514908.4575373041</v>
          </cell>
          <cell r="C133">
            <v>404922275.81</v>
          </cell>
          <cell r="D133">
            <v>4.8170003568491326</v>
          </cell>
          <cell r="E133">
            <v>36.337925652948378</v>
          </cell>
          <cell r="F133">
            <v>14.712087541140395</v>
          </cell>
          <cell r="G133">
            <v>407.79</v>
          </cell>
          <cell r="H133">
            <v>2583741.0142752388</v>
          </cell>
          <cell r="I133">
            <v>250834753.63</v>
          </cell>
          <cell r="J133">
            <v>-1.5759607047575508</v>
          </cell>
          <cell r="K133">
            <v>-3.8984124631239903</v>
          </cell>
          <cell r="L133">
            <v>-5.6686213636886196</v>
          </cell>
          <cell r="M133">
            <v>82.04</v>
          </cell>
          <cell r="N133">
            <v>1683440.6073905053</v>
          </cell>
          <cell r="O133">
            <v>169270803.02000001</v>
          </cell>
          <cell r="P133">
            <v>1.1803725941983423</v>
          </cell>
          <cell r="Q133">
            <v>0.9079123660637789</v>
          </cell>
          <cell r="R133">
            <v>2.1910877026867226</v>
          </cell>
          <cell r="S133">
            <v>690.73</v>
          </cell>
          <cell r="T133">
            <v>4800344.4850709941</v>
          </cell>
          <cell r="U133">
            <v>521873258.17000002</v>
          </cell>
          <cell r="V133">
            <v>3.5696857967789652</v>
          </cell>
          <cell r="W133">
            <v>16.823086035803158</v>
          </cell>
          <cell r="X133">
            <v>14.16049580840153</v>
          </cell>
          <cell r="Y133">
            <v>1493.87</v>
          </cell>
          <cell r="AF133">
            <v>21.625838111807983</v>
          </cell>
          <cell r="AG133">
            <v>1.7702089005646293</v>
          </cell>
          <cell r="AH133">
            <v>-1.2831753366229437</v>
          </cell>
          <cell r="AI133">
            <v>2.662590227401628</v>
          </cell>
        </row>
        <row r="134">
          <cell r="A134">
            <v>36607</v>
          </cell>
          <cell r="B134">
            <v>3514908.4575373041</v>
          </cell>
          <cell r="C134">
            <v>405577480.23000002</v>
          </cell>
          <cell r="D134">
            <v>4.9866046637190742</v>
          </cell>
          <cell r="E134">
            <v>36.558533944558789</v>
          </cell>
          <cell r="F134">
            <v>14.003206841261351</v>
          </cell>
          <cell r="G134">
            <v>405.27</v>
          </cell>
          <cell r="H134">
            <v>2583741.0142752388</v>
          </cell>
          <cell r="I134">
            <v>248086762.91</v>
          </cell>
          <cell r="J134">
            <v>-2.6542337219296663</v>
          </cell>
          <cell r="K134">
            <v>-4.9512421324853229</v>
          </cell>
          <cell r="L134">
            <v>-6.7724502702081191</v>
          </cell>
          <cell r="M134">
            <v>81.08</v>
          </cell>
          <cell r="N134">
            <v>1683440.6073905053</v>
          </cell>
          <cell r="O134">
            <v>169242640.66</v>
          </cell>
          <cell r="P134">
            <v>1.1635387514617568</v>
          </cell>
          <cell r="Q134">
            <v>0.89112385378522507</v>
          </cell>
          <cell r="R134">
            <v>2.1644573322286753</v>
          </cell>
          <cell r="S134">
            <v>690.55</v>
          </cell>
          <cell r="T134">
            <v>4800344.4850709941</v>
          </cell>
          <cell r="U134">
            <v>525775810.13999999</v>
          </cell>
          <cell r="V134">
            <v>4.3441766813201887</v>
          </cell>
          <cell r="W134">
            <v>17.696685434532998</v>
          </cell>
          <cell r="X134">
            <v>14.677854451806184</v>
          </cell>
          <cell r="Y134">
            <v>1500.64</v>
          </cell>
          <cell r="AF134">
            <v>22.555327103297437</v>
          </cell>
          <cell r="AG134">
            <v>1.8212081377227962</v>
          </cell>
          <cell r="AH134">
            <v>-1.2733334784434502</v>
          </cell>
          <cell r="AI134">
            <v>3.0188309827268149</v>
          </cell>
        </row>
        <row r="135">
          <cell r="A135">
            <v>36608</v>
          </cell>
          <cell r="B135">
            <v>3514908.4575373041</v>
          </cell>
          <cell r="C135">
            <v>403475158.18000001</v>
          </cell>
          <cell r="D135">
            <v>4.4424037041046249</v>
          </cell>
          <cell r="E135">
            <v>35.850679019121337</v>
          </cell>
          <cell r="F135">
            <v>14.492672086415936</v>
          </cell>
          <cell r="G135">
            <v>407.01</v>
          </cell>
          <cell r="H135">
            <v>2583741.0142752388</v>
          </cell>
          <cell r="I135">
            <v>250775955.38999999</v>
          </cell>
          <cell r="J135">
            <v>-1.5990323094714265</v>
          </cell>
          <cell r="K135">
            <v>-3.9209396613156366</v>
          </cell>
          <cell r="L135">
            <v>-5.6456249281361393</v>
          </cell>
          <cell r="M135">
            <v>82.06</v>
          </cell>
          <cell r="N135">
            <v>1683440.6073905053</v>
          </cell>
          <cell r="O135">
            <v>169561878.91</v>
          </cell>
          <cell r="P135">
            <v>1.3543610581149945</v>
          </cell>
          <cell r="Q135">
            <v>1.0814323108857105</v>
          </cell>
          <cell r="R135">
            <v>2.2872529293407551</v>
          </cell>
          <cell r="S135">
            <v>691.38</v>
          </cell>
          <cell r="T135">
            <v>4800344.4850709941</v>
          </cell>
          <cell r="U135">
            <v>533772075.31999999</v>
          </cell>
          <cell r="V135">
            <v>5.9310958408578696</v>
          </cell>
          <cell r="W135">
            <v>19.486676319223896</v>
          </cell>
          <cell r="X135">
            <v>16.719013885386346</v>
          </cell>
          <cell r="Y135">
            <v>1527.35</v>
          </cell>
          <cell r="AF135">
            <v>21.358006932705401</v>
          </cell>
          <cell r="AG135">
            <v>1.7246852668205026</v>
          </cell>
          <cell r="AH135">
            <v>-1.2058206184550446</v>
          </cell>
          <cell r="AI135">
            <v>2.7676624338375504</v>
          </cell>
        </row>
        <row r="136">
          <cell r="A136">
            <v>36609</v>
          </cell>
          <cell r="B136">
            <v>3514908.4575373041</v>
          </cell>
          <cell r="C136">
            <v>411751545.54000002</v>
          </cell>
          <cell r="D136">
            <v>6.5848052183981931</v>
          </cell>
          <cell r="E136">
            <v>38.637350812629045</v>
          </cell>
          <cell r="F136">
            <v>16.864046808630341</v>
          </cell>
          <cell r="G136">
            <v>415.44</v>
          </cell>
          <cell r="H136">
            <v>2583741.0142752388</v>
          </cell>
          <cell r="I136">
            <v>251279930.65000001</v>
          </cell>
          <cell r="J136">
            <v>-1.4012794858445865</v>
          </cell>
          <cell r="K136">
            <v>-3.7278530899198858</v>
          </cell>
          <cell r="L136">
            <v>-5.7031160170173507</v>
          </cell>
          <cell r="M136">
            <v>82.01</v>
          </cell>
          <cell r="N136">
            <v>1683440.6073905053</v>
          </cell>
          <cell r="O136">
            <v>168889027.46000001</v>
          </cell>
          <cell r="P136">
            <v>0.95216907227382297</v>
          </cell>
          <cell r="Q136">
            <v>0.68032335446424064</v>
          </cell>
          <cell r="R136">
            <v>1.850810746833953</v>
          </cell>
          <cell r="S136">
            <v>688.43</v>
          </cell>
          <cell r="T136">
            <v>4800344.4850709941</v>
          </cell>
          <cell r="U136">
            <v>535920946.44999999</v>
          </cell>
          <cell r="V136">
            <v>6.3575555305769527</v>
          </cell>
          <cell r="W136">
            <v>19.967708357117786</v>
          </cell>
          <cell r="X136">
            <v>16.727420008100459</v>
          </cell>
          <cell r="Y136">
            <v>1527.46</v>
          </cell>
          <cell r="AF136">
            <v>21.773304003998703</v>
          </cell>
          <cell r="AG136">
            <v>1.9752629270974649</v>
          </cell>
          <cell r="AH136">
            <v>-1.1704873923697123</v>
          </cell>
          <cell r="AI136">
            <v>3.2402883490173267</v>
          </cell>
        </row>
        <row r="137">
          <cell r="A137">
            <v>36612</v>
          </cell>
          <cell r="B137">
            <v>3514908.4575373041</v>
          </cell>
          <cell r="C137">
            <v>409026812.49000001</v>
          </cell>
          <cell r="D137">
            <v>5.8794887610537305</v>
          </cell>
          <cell r="E137">
            <v>37.719929188313813</v>
          </cell>
          <cell r="F137">
            <v>16.501167402739881</v>
          </cell>
          <cell r="G137">
            <v>414.15</v>
          </cell>
          <cell r="H137">
            <v>2583741.0142752388</v>
          </cell>
          <cell r="I137">
            <v>248633057.59999999</v>
          </cell>
          <cell r="J137">
            <v>-2.4398753475129431</v>
          </cell>
          <cell r="K137">
            <v>-4.7419418413087282</v>
          </cell>
          <cell r="L137">
            <v>-6.0825572036334314</v>
          </cell>
          <cell r="M137">
            <v>81.680000000000007</v>
          </cell>
          <cell r="N137">
            <v>1683440.6073905053</v>
          </cell>
          <cell r="O137">
            <v>168846072.80000001</v>
          </cell>
          <cell r="P137">
            <v>0.92649324143994072</v>
          </cell>
          <cell r="Q137">
            <v>0.65471666394432138</v>
          </cell>
          <cell r="R137">
            <v>1.846372351757597</v>
          </cell>
          <cell r="S137">
            <v>688.4</v>
          </cell>
          <cell r="T137">
            <v>4800344.4850709941</v>
          </cell>
          <cell r="U137">
            <v>534594477.37</v>
          </cell>
          <cell r="V137">
            <v>6.0943077329862483</v>
          </cell>
          <cell r="W137">
            <v>19.670773787218465</v>
          </cell>
          <cell r="X137">
            <v>16.452310537456928</v>
          </cell>
          <cell r="Y137">
            <v>1523.86</v>
          </cell>
          <cell r="AF137">
            <v>21.218761785573932</v>
          </cell>
          <cell r="AG137">
            <v>1.3406153623247032</v>
          </cell>
          <cell r="AH137">
            <v>-1.1916556878132756</v>
          </cell>
          <cell r="AI137">
            <v>3.2184632497615375</v>
          </cell>
        </row>
        <row r="138">
          <cell r="A138">
            <v>36613</v>
          </cell>
          <cell r="B138">
            <v>3669018.4354983191</v>
          </cell>
          <cell r="C138">
            <v>423399159.95999998</v>
          </cell>
          <cell r="D138">
            <v>5.6203889286071229</v>
          </cell>
          <cell r="E138">
            <v>37.382911971902999</v>
          </cell>
          <cell r="F138">
            <v>16.149540071450662</v>
          </cell>
          <cell r="G138">
            <v>412.9</v>
          </cell>
          <cell r="H138">
            <v>2660995.2994419374</v>
          </cell>
          <cell r="I138">
            <v>255952915.81999999</v>
          </cell>
          <cell r="J138">
            <v>-2.5942197162047154</v>
          </cell>
          <cell r="K138">
            <v>-4.8926442404874759</v>
          </cell>
          <cell r="L138">
            <v>-6.2090375991721398</v>
          </cell>
          <cell r="M138">
            <v>81.569999999999993</v>
          </cell>
          <cell r="N138">
            <v>1733264.6921391578</v>
          </cell>
          <cell r="O138">
            <v>173945545.63999999</v>
          </cell>
          <cell r="P138">
            <v>0.994461941217617</v>
          </cell>
          <cell r="Q138">
            <v>0.72250233645125839</v>
          </cell>
          <cell r="R138">
            <v>1.8382352941176627</v>
          </cell>
          <cell r="S138">
            <v>688.34500000000003</v>
          </cell>
          <cell r="T138">
            <v>5049253.7110097194</v>
          </cell>
          <cell r="U138">
            <v>551919479.55999994</v>
          </cell>
          <cell r="V138">
            <v>4.6595945346372458</v>
          </cell>
          <cell r="W138">
            <v>18.052466054429715</v>
          </cell>
          <cell r="X138">
            <v>15.219667270379134</v>
          </cell>
          <cell r="Y138">
            <v>1507.73</v>
          </cell>
          <cell r="AF138">
            <v>21.233371900452337</v>
          </cell>
          <cell r="AG138">
            <v>1.3163933586846639</v>
          </cell>
          <cell r="AH138">
            <v>-1.1157329576664043</v>
          </cell>
          <cell r="AI138">
            <v>2.8327987840505813</v>
          </cell>
        </row>
        <row r="139">
          <cell r="A139">
            <v>36614</v>
          </cell>
          <cell r="B139">
            <v>3669018.4354983191</v>
          </cell>
          <cell r="C139">
            <v>416113228.80000001</v>
          </cell>
          <cell r="D139">
            <v>3.8028537145576857</v>
          </cell>
          <cell r="E139">
            <v>35.018801378763939</v>
          </cell>
          <cell r="F139">
            <v>14.520802272919076</v>
          </cell>
          <cell r="G139">
            <v>407.11</v>
          </cell>
          <cell r="H139">
            <v>2660995.2994419374</v>
          </cell>
          <cell r="I139">
            <v>253123154.06999999</v>
          </cell>
          <cell r="J139">
            <v>-3.6711175917101824</v>
          </cell>
          <cell r="K139">
            <v>-5.9441312165576239</v>
          </cell>
          <cell r="L139">
            <v>-7.703805910083938</v>
          </cell>
          <cell r="M139">
            <v>80.27</v>
          </cell>
          <cell r="N139">
            <v>1733264.6921391578</v>
          </cell>
          <cell r="O139">
            <v>173888234.86000001</v>
          </cell>
          <cell r="P139">
            <v>0.9611867494429216</v>
          </cell>
          <cell r="Q139">
            <v>0.68931674867889203</v>
          </cell>
          <cell r="R139">
            <v>1.8633861995502432</v>
          </cell>
          <cell r="S139">
            <v>688.51499999999999</v>
          </cell>
          <cell r="T139">
            <v>5049253.7110097194</v>
          </cell>
          <cell r="U139">
            <v>550734906.95000005</v>
          </cell>
          <cell r="V139">
            <v>4.4349659544714148</v>
          </cell>
          <cell r="W139">
            <v>17.799092649413261</v>
          </cell>
          <cell r="X139">
            <v>15.280038515325888</v>
          </cell>
          <cell r="Y139">
            <v>1508.52</v>
          </cell>
          <cell r="AF139">
            <v>20.497999105844862</v>
          </cell>
          <cell r="AG139">
            <v>1.7596746935263141</v>
          </cell>
          <cell r="AH139">
            <v>-1.1740694508713512</v>
          </cell>
          <cell r="AI139">
            <v>2.5190541340873729</v>
          </cell>
        </row>
        <row r="140">
          <cell r="A140">
            <v>36615</v>
          </cell>
          <cell r="B140">
            <v>3669018.4354983191</v>
          </cell>
          <cell r="C140">
            <v>403251408.79000002</v>
          </cell>
          <cell r="D140">
            <v>0.59436734931719304</v>
          </cell>
          <cell r="E140">
            <v>30.845448067436585</v>
          </cell>
          <cell r="F140">
            <v>12.40259922923288</v>
          </cell>
          <cell r="G140">
            <v>399.58</v>
          </cell>
          <cell r="H140">
            <v>2660995.2994419374</v>
          </cell>
          <cell r="I140">
            <v>255377248.84</v>
          </cell>
          <cell r="J140">
            <v>-2.8132963037515668</v>
          </cell>
          <cell r="K140">
            <v>-5.106551412009452</v>
          </cell>
          <cell r="L140">
            <v>-7.3013682879153663</v>
          </cell>
          <cell r="M140">
            <v>80.62</v>
          </cell>
          <cell r="N140">
            <v>1733264.6921391578</v>
          </cell>
          <cell r="O140">
            <v>174526713.72</v>
          </cell>
          <cell r="P140">
            <v>1.3318937352946314</v>
          </cell>
          <cell r="Q140">
            <v>1.0590254884543571</v>
          </cell>
          <cell r="R140">
            <v>2.2868090898331195</v>
          </cell>
          <cell r="S140">
            <v>691.37699999999995</v>
          </cell>
          <cell r="T140">
            <v>5049253.7110097194</v>
          </cell>
          <cell r="U140">
            <v>543156491.19000006</v>
          </cell>
          <cell r="V140">
            <v>2.9978832820336976</v>
          </cell>
          <cell r="W140">
            <v>16.178112230372797</v>
          </cell>
          <cell r="X140">
            <v>13.705800988865713</v>
          </cell>
          <cell r="Y140">
            <v>1487.92</v>
          </cell>
          <cell r="AF140">
            <v>18.442848838203705</v>
          </cell>
          <cell r="AG140">
            <v>2.1948168759059143</v>
          </cell>
          <cell r="AH140">
            <v>-1.2277836013787624</v>
          </cell>
          <cell r="AI140">
            <v>2.472311241507084</v>
          </cell>
        </row>
        <row r="141">
          <cell r="A141">
            <v>36616</v>
          </cell>
          <cell r="B141">
            <v>3669018.4354983191</v>
          </cell>
          <cell r="C141">
            <v>410424123.88</v>
          </cell>
          <cell r="D141">
            <v>2.3836598872415848</v>
          </cell>
          <cell r="E141">
            <v>33.172822750707319</v>
          </cell>
          <cell r="F141">
            <v>13.212748600523216</v>
          </cell>
          <cell r="G141">
            <v>402.46</v>
          </cell>
          <cell r="H141">
            <v>2660995.2994419374</v>
          </cell>
          <cell r="I141">
            <v>255360511.97</v>
          </cell>
          <cell r="J141">
            <v>-2.8196657091425381</v>
          </cell>
          <cell r="K141">
            <v>-5.1127705224434656</v>
          </cell>
          <cell r="L141">
            <v>-6.9334253190755479</v>
          </cell>
          <cell r="M141">
            <v>80.94</v>
          </cell>
          <cell r="N141">
            <v>1733264.6921391578</v>
          </cell>
          <cell r="O141">
            <v>174982462.50999999</v>
          </cell>
          <cell r="P141">
            <v>1.5965058796129084</v>
          </cell>
          <cell r="Q141">
            <v>1.3229250806900517</v>
          </cell>
          <cell r="R141">
            <v>2.465824357912183</v>
          </cell>
          <cell r="S141">
            <v>692.58699999999999</v>
          </cell>
          <cell r="T141">
            <v>5049253.7110097194</v>
          </cell>
          <cell r="U141">
            <v>549811421.48000002</v>
          </cell>
          <cell r="V141">
            <v>4.2598469046312148</v>
          </cell>
          <cell r="W141">
            <v>17.601564312153162</v>
          </cell>
          <cell r="X141">
            <v>14.520430699160158</v>
          </cell>
          <cell r="Y141">
            <v>1498.58</v>
          </cell>
          <cell r="AF141">
            <v>19.960074150184102</v>
          </cell>
          <cell r="AG141">
            <v>1.8206547966320823</v>
          </cell>
          <cell r="AH141">
            <v>-1.1428992772221314</v>
          </cell>
          <cell r="AI141">
            <v>3.0811336129930034</v>
          </cell>
        </row>
        <row r="142">
          <cell r="A142">
            <v>36619</v>
          </cell>
          <cell r="B142">
            <v>3669018.4354983191</v>
          </cell>
          <cell r="C142">
            <v>406603380.68000001</v>
          </cell>
          <cell r="D142">
            <v>-0.93092559079619441</v>
          </cell>
          <cell r="E142">
            <v>31.933082863735329</v>
          </cell>
          <cell r="F142">
            <v>11.719035697206671</v>
          </cell>
          <cell r="G142">
            <v>397.15</v>
          </cell>
          <cell r="H142">
            <v>2660995.2994419374</v>
          </cell>
          <cell r="I142">
            <v>255243089.66999999</v>
          </cell>
          <cell r="J142">
            <v>-4.5982951355383328E-2</v>
          </cell>
          <cell r="K142">
            <v>-5.1564024710165963</v>
          </cell>
          <cell r="L142">
            <v>-6.8759342301943249</v>
          </cell>
          <cell r="M142">
            <v>80.989999999999995</v>
          </cell>
          <cell r="N142">
            <v>1733264.6921391578</v>
          </cell>
          <cell r="O142">
            <v>175250362.38</v>
          </cell>
          <cell r="P142">
            <v>0.15310098289689211</v>
          </cell>
          <cell r="Q142">
            <v>1.4780514748884643</v>
          </cell>
          <cell r="R142">
            <v>2.7102319801159958</v>
          </cell>
          <cell r="S142">
            <v>694.23900000000003</v>
          </cell>
          <cell r="T142">
            <v>5049253.7110097194</v>
          </cell>
          <cell r="U142">
            <v>552783243.23000002</v>
          </cell>
          <cell r="V142">
            <v>0.54051655420332967</v>
          </cell>
          <cell r="W142">
            <v>18.23722023526242</v>
          </cell>
          <cell r="X142">
            <v>15.085169306953405</v>
          </cell>
          <cell r="Y142">
            <v>1505.97</v>
          </cell>
          <cell r="AF142">
            <v>20.214047166528658</v>
          </cell>
          <cell r="AG142">
            <v>1.7195317591777286</v>
          </cell>
          <cell r="AH142">
            <v>-1.2321805052275314</v>
          </cell>
          <cell r="AI142">
            <v>3.1520509283090146</v>
          </cell>
        </row>
        <row r="143">
          <cell r="A143">
            <v>36620</v>
          </cell>
          <cell r="B143">
            <v>3669018.4354983191</v>
          </cell>
          <cell r="C143">
            <v>407831816.04000002</v>
          </cell>
          <cell r="D143">
            <v>-0.63161682980358291</v>
          </cell>
          <cell r="E143">
            <v>32.331680789489361</v>
          </cell>
          <cell r="F143">
            <v>12.261948296717208</v>
          </cell>
          <cell r="G143">
            <v>399.08</v>
          </cell>
          <cell r="H143">
            <v>2660995.2994419374</v>
          </cell>
          <cell r="I143">
            <v>255779804.28999999</v>
          </cell>
          <cell r="J143">
            <v>0.16419622468850648</v>
          </cell>
          <cell r="K143">
            <v>-4.9569692739297899</v>
          </cell>
          <cell r="L143">
            <v>-7.0369092790617538</v>
          </cell>
          <cell r="M143">
            <v>80.849999999999994</v>
          </cell>
          <cell r="N143">
            <v>1733264.6921391578</v>
          </cell>
          <cell r="O143">
            <v>176139663.56</v>
          </cell>
          <cell r="P143">
            <v>0.66132401693335119</v>
          </cell>
          <cell r="Q143">
            <v>1.9929979189080349</v>
          </cell>
          <cell r="R143">
            <v>3.3344182743519912</v>
          </cell>
          <cell r="S143">
            <v>698.45799999999997</v>
          </cell>
          <cell r="T143">
            <v>5049253.7110097194</v>
          </cell>
          <cell r="U143">
            <v>546565242.62</v>
          </cell>
          <cell r="V143">
            <v>-0.59041677440273554</v>
          </cell>
          <cell r="W143">
            <v>16.907224949494193</v>
          </cell>
          <cell r="X143">
            <v>14.226216404166392</v>
          </cell>
          <cell r="Y143">
            <v>1494.73</v>
          </cell>
          <cell r="AF143">
            <v>20.069732492772154</v>
          </cell>
          <cell r="AG143">
            <v>2.0799400051319639</v>
          </cell>
          <cell r="AH143">
            <v>-1.3414203554439563</v>
          </cell>
          <cell r="AI143">
            <v>2.681008545327801</v>
          </cell>
        </row>
        <row r="144">
          <cell r="A144">
            <v>36621</v>
          </cell>
          <cell r="B144">
            <v>3949561.5987720364</v>
          </cell>
          <cell r="C144">
            <v>428116681.85000002</v>
          </cell>
          <cell r="D144">
            <v>-2.4028081541042745</v>
          </cell>
          <cell r="E144">
            <v>29.972935306602501</v>
          </cell>
          <cell r="F144">
            <v>10.900447269965397</v>
          </cell>
          <cell r="G144">
            <v>394.24</v>
          </cell>
          <cell r="H144">
            <v>2660995.2994419374</v>
          </cell>
          <cell r="I144">
            <v>258162532.50999999</v>
          </cell>
          <cell r="J144">
            <v>1.0972802797047931</v>
          </cell>
          <cell r="K144">
            <v>-4.0715916654280093</v>
          </cell>
          <cell r="L144">
            <v>-5.7031160170173507</v>
          </cell>
          <cell r="M144">
            <v>82.01</v>
          </cell>
          <cell r="N144">
            <v>1733264.6921391578</v>
          </cell>
          <cell r="O144">
            <v>175735143.18000001</v>
          </cell>
          <cell r="P144">
            <v>0.4301463467843325</v>
          </cell>
          <cell r="Q144">
            <v>1.7587619413796718</v>
          </cell>
          <cell r="R144">
            <v>3.1525920227245985</v>
          </cell>
          <cell r="S144">
            <v>697.22900000000004</v>
          </cell>
          <cell r="T144">
            <v>5111799.076357699</v>
          </cell>
          <cell r="U144">
            <v>549580874.38999999</v>
          </cell>
          <cell r="V144">
            <v>-1.172845596447103</v>
          </cell>
          <cell r="W144">
            <v>16.222279543765161</v>
          </cell>
          <cell r="X144">
            <v>13.663770375295158</v>
          </cell>
          <cell r="Y144">
            <v>1487.37</v>
          </cell>
          <cell r="AF144">
            <v>19.072488036637104</v>
          </cell>
          <cell r="AG144">
            <v>1.6315243515893414</v>
          </cell>
          <cell r="AH144">
            <v>-1.3938300813449267</v>
          </cell>
          <cell r="AI144">
            <v>2.5585091684700032</v>
          </cell>
        </row>
        <row r="145">
          <cell r="A145">
            <v>36622</v>
          </cell>
          <cell r="B145">
            <v>3949561.5987720364</v>
          </cell>
          <cell r="C145">
            <v>436406784.35000002</v>
          </cell>
          <cell r="D145">
            <v>-0.51292448823460068</v>
          </cell>
          <cell r="E145">
            <v>32.489746731145686</v>
          </cell>
          <cell r="F145">
            <v>12.2394441475147</v>
          </cell>
          <cell r="G145">
            <v>399</v>
          </cell>
          <cell r="H145">
            <v>2660995.2994419374</v>
          </cell>
          <cell r="I145">
            <v>255818405.91</v>
          </cell>
          <cell r="J145">
            <v>0.17931274356695059</v>
          </cell>
          <cell r="K145">
            <v>-4.9426256279725962</v>
          </cell>
          <cell r="L145">
            <v>-6.5999770035644385</v>
          </cell>
          <cell r="M145">
            <v>81.23</v>
          </cell>
          <cell r="N145">
            <v>1733264.6921391578</v>
          </cell>
          <cell r="O145">
            <v>175423754.97</v>
          </cell>
          <cell r="P145">
            <v>0.25219239326617071</v>
          </cell>
          <cell r="Q145">
            <v>1.5784537903783313</v>
          </cell>
          <cell r="R145">
            <v>2.9942892650017816</v>
          </cell>
          <cell r="S145">
            <v>696.15899999999999</v>
          </cell>
          <cell r="T145">
            <v>5111799.076357699</v>
          </cell>
          <cell r="U145">
            <v>555663599.77999997</v>
          </cell>
          <cell r="V145">
            <v>-7.9033076171242111E-2</v>
          </cell>
          <cell r="W145">
            <v>17.508620178251768</v>
          </cell>
          <cell r="X145">
            <v>14.731347959986852</v>
          </cell>
          <cell r="Y145">
            <v>1501.34</v>
          </cell>
          <cell r="AF145">
            <v>20.250302583630987</v>
          </cell>
          <cell r="AG145">
            <v>1.6573513755918423</v>
          </cell>
          <cell r="AH145">
            <v>-1.4158354746234503</v>
          </cell>
          <cell r="AI145">
            <v>2.7772722182649154</v>
          </cell>
        </row>
        <row r="146">
          <cell r="A146">
            <v>36623</v>
          </cell>
          <cell r="B146">
            <v>3949561.5987720364</v>
          </cell>
          <cell r="C146">
            <v>443028865.92000002</v>
          </cell>
          <cell r="D146">
            <v>0.99670265970470684</v>
          </cell>
          <cell r="E146">
            <v>34.50015981706747</v>
          </cell>
          <cell r="F146">
            <v>13.527806689358336</v>
          </cell>
          <cell r="G146">
            <v>403.58</v>
          </cell>
          <cell r="H146">
            <v>2660995.2994419374</v>
          </cell>
          <cell r="I146">
            <v>256535917.06</v>
          </cell>
          <cell r="J146">
            <v>0.46029242380987156</v>
          </cell>
          <cell r="K146">
            <v>-4.676011793995194</v>
          </cell>
          <cell r="L146">
            <v>-6.5999770035644385</v>
          </cell>
          <cell r="M146">
            <v>81.23</v>
          </cell>
          <cell r="N146">
            <v>1733264.6921391578</v>
          </cell>
          <cell r="O146">
            <v>175966476.91</v>
          </cell>
          <cell r="P146">
            <v>0.56235029835849382</v>
          </cell>
          <cell r="Q146">
            <v>1.892714852186872</v>
          </cell>
          <cell r="R146">
            <v>3.2493490353888044</v>
          </cell>
          <cell r="S146">
            <v>697.88300000000004</v>
          </cell>
          <cell r="T146">
            <v>5111799.076357699</v>
          </cell>
          <cell r="U146">
            <v>563090702.22000003</v>
          </cell>
          <cell r="V146">
            <v>1.25652904728073</v>
          </cell>
          <cell r="W146">
            <v>19.079262127791896</v>
          </cell>
          <cell r="X146">
            <v>15.878401613975557</v>
          </cell>
          <cell r="Y146">
            <v>1516.35</v>
          </cell>
          <cell r="AF146">
            <v>20.972353127709134</v>
          </cell>
          <cell r="AG146">
            <v>1.9239652095692445</v>
          </cell>
          <cell r="AH146">
            <v>-1.3566341832019324</v>
          </cell>
          <cell r="AI146">
            <v>3.2008605138163393</v>
          </cell>
        </row>
        <row r="147">
          <cell r="A147">
            <v>36626</v>
          </cell>
          <cell r="B147">
            <v>3949561.5987720364</v>
          </cell>
          <cell r="C147">
            <v>439171642.30000001</v>
          </cell>
          <cell r="D147">
            <v>0.11737650963061785</v>
          </cell>
          <cell r="E147">
            <v>33.32913636182866</v>
          </cell>
          <cell r="F147">
            <v>13.454668204450183</v>
          </cell>
          <cell r="G147">
            <v>403.32</v>
          </cell>
          <cell r="H147">
            <v>2660995.2994419374</v>
          </cell>
          <cell r="I147">
            <v>256768295.62</v>
          </cell>
          <cell r="J147">
            <v>0.55129261730386681</v>
          </cell>
          <cell r="K147">
            <v>-4.5896642315695129</v>
          </cell>
          <cell r="L147">
            <v>-6.3470162124870555</v>
          </cell>
          <cell r="M147">
            <v>81.45</v>
          </cell>
          <cell r="N147">
            <v>1733264.6921391578</v>
          </cell>
          <cell r="O147">
            <v>176269301.75999999</v>
          </cell>
          <cell r="P147">
            <v>0.73541041287294995</v>
          </cell>
          <cell r="Q147">
            <v>2.0680644223608935</v>
          </cell>
          <cell r="R147">
            <v>3.4836962954195805</v>
          </cell>
          <cell r="S147">
            <v>699.46699999999998</v>
          </cell>
          <cell r="T147">
            <v>5111799.076357699</v>
          </cell>
          <cell r="U147">
            <v>557582616.24000001</v>
          </cell>
          <cell r="V147">
            <v>0.26604977665891649</v>
          </cell>
          <cell r="W147">
            <v>17.914443011353033</v>
          </cell>
          <cell r="X147">
            <v>14.969776167877914</v>
          </cell>
          <cell r="Y147">
            <v>1504.46</v>
          </cell>
          <cell r="AF147">
            <v>19.874468157378477</v>
          </cell>
          <cell r="AG147">
            <v>1.7573519809175426</v>
          </cell>
          <cell r="AH147">
            <v>-1.415631873058687</v>
          </cell>
          <cell r="AI147">
            <v>2.9446668434751189</v>
          </cell>
        </row>
        <row r="148">
          <cell r="A148">
            <v>36627</v>
          </cell>
          <cell r="B148">
            <v>3949561.5987720364</v>
          </cell>
          <cell r="C148">
            <v>429383106.88</v>
          </cell>
          <cell r="D148">
            <v>-2.1141029205748452</v>
          </cell>
          <cell r="E148">
            <v>30.357412215522661</v>
          </cell>
          <cell r="F148">
            <v>11.960955301133636</v>
          </cell>
          <cell r="G148">
            <v>398.01</v>
          </cell>
          <cell r="H148">
            <v>2660995.2994419374</v>
          </cell>
          <cell r="I148">
            <v>257054929.21000001</v>
          </cell>
          <cell r="J148">
            <v>0.66353925551301263</v>
          </cell>
          <cell r="K148">
            <v>-4.4831565063911611</v>
          </cell>
          <cell r="L148">
            <v>-6.0020696791997175</v>
          </cell>
          <cell r="M148">
            <v>81.75</v>
          </cell>
          <cell r="N148">
            <v>1733264.6921391578</v>
          </cell>
          <cell r="O148">
            <v>175552598.47999999</v>
          </cell>
          <cell r="P148">
            <v>0.32582463512160764</v>
          </cell>
          <cell r="Q148">
            <v>1.6530601316287585</v>
          </cell>
          <cell r="R148">
            <v>3.117676648124057</v>
          </cell>
          <cell r="S148">
            <v>696.99300000000005</v>
          </cell>
          <cell r="T148">
            <v>5111799.076357699</v>
          </cell>
          <cell r="U148">
            <v>552576300.38999999</v>
          </cell>
          <cell r="V148">
            <v>-0.63419979998448062</v>
          </cell>
          <cell r="W148">
            <v>16.855735426506868</v>
          </cell>
          <cell r="X148">
            <v>14.674033486936121</v>
          </cell>
          <cell r="Y148">
            <v>1500.59</v>
          </cell>
          <cell r="AF148">
            <v>18.396456914389027</v>
          </cell>
          <cell r="AG148">
            <v>1.5189131728085563</v>
          </cell>
          <cell r="AH148">
            <v>-1.4646165164952984</v>
          </cell>
          <cell r="AI148">
            <v>2.1817019395707469</v>
          </cell>
        </row>
        <row r="149">
          <cell r="A149">
            <v>36628</v>
          </cell>
          <cell r="B149">
            <v>3949561.5987720364</v>
          </cell>
          <cell r="C149">
            <v>428870026.33999997</v>
          </cell>
          <cell r="D149">
            <v>-2.2310692104152374</v>
          </cell>
          <cell r="E149">
            <v>30.20164490567543</v>
          </cell>
          <cell r="F149">
            <v>11.564319671439428</v>
          </cell>
          <cell r="G149">
            <v>396.6</v>
          </cell>
          <cell r="H149">
            <v>2660995.2994419374</v>
          </cell>
          <cell r="I149">
            <v>255326406.46000001</v>
          </cell>
          <cell r="J149">
            <v>-1.3355827702932199E-2</v>
          </cell>
          <cell r="K149">
            <v>-5.1254434973245777</v>
          </cell>
          <cell r="L149">
            <v>-6.5884787857882099</v>
          </cell>
          <cell r="M149">
            <v>81.239999999999995</v>
          </cell>
          <cell r="N149">
            <v>1733264.6921391578</v>
          </cell>
          <cell r="O149">
            <v>175096360.25</v>
          </cell>
          <cell r="P149">
            <v>6.5090945896084662E-2</v>
          </cell>
          <cell r="Q149">
            <v>1.3888771310346604</v>
          </cell>
          <cell r="R149">
            <v>2.78095040833235</v>
          </cell>
          <cell r="S149">
            <v>694.71699999999998</v>
          </cell>
          <cell r="T149">
            <v>5111799.076357699</v>
          </cell>
          <cell r="U149">
            <v>539598361.25</v>
          </cell>
          <cell r="V149">
            <v>-2.9679287468883708</v>
          </cell>
          <cell r="W149">
            <v>14.111233678142355</v>
          </cell>
          <cell r="X149">
            <v>12.120100567795401</v>
          </cell>
          <cell r="Y149">
            <v>1467.17</v>
          </cell>
          <cell r="AF149">
            <v>18.637325234236002</v>
          </cell>
          <cell r="AG149">
            <v>1.4630352884636322</v>
          </cell>
          <cell r="AH149">
            <v>-1.3920732772976896</v>
          </cell>
          <cell r="AI149">
            <v>1.9911331103469543</v>
          </cell>
        </row>
        <row r="150">
          <cell r="A150">
            <v>36629</v>
          </cell>
          <cell r="B150">
            <v>3949561.5987720364</v>
          </cell>
          <cell r="C150">
            <v>424066406.43000001</v>
          </cell>
          <cell r="D150">
            <v>-3.3261440668425624</v>
          </cell>
          <cell r="E150">
            <v>28.743302808137905</v>
          </cell>
          <cell r="F150">
            <v>11.30833497426087</v>
          </cell>
          <cell r="G150">
            <v>395.69</v>
          </cell>
          <cell r="H150">
            <v>2660995.2994419374</v>
          </cell>
          <cell r="I150">
            <v>254616297.41999999</v>
          </cell>
          <cell r="J150">
            <v>-0.29143681779879582</v>
          </cell>
          <cell r="K150">
            <v>-5.389306844530295</v>
          </cell>
          <cell r="L150">
            <v>-6.910428883523057</v>
          </cell>
          <cell r="M150">
            <v>80.959999999999994</v>
          </cell>
          <cell r="N150">
            <v>1733264.6921391578</v>
          </cell>
          <cell r="O150">
            <v>175539580.34</v>
          </cell>
          <cell r="P150">
            <v>0.31838495241669484</v>
          </cell>
          <cell r="Q150">
            <v>1.6455220274954163</v>
          </cell>
          <cell r="R150">
            <v>3.0377855367499151</v>
          </cell>
          <cell r="S150">
            <v>696.45299999999997</v>
          </cell>
          <cell r="T150">
            <v>5111799.076357699</v>
          </cell>
          <cell r="U150">
            <v>531050663.22000003</v>
          </cell>
          <cell r="V150">
            <v>-4.5049994718173725</v>
          </cell>
          <cell r="W150">
            <v>12.30361446104169</v>
          </cell>
          <cell r="X150">
            <v>10.082762099085274</v>
          </cell>
          <cell r="Y150">
            <v>1440.51</v>
          </cell>
          <cell r="AF150">
            <v>17.434967833877035</v>
          </cell>
          <cell r="AG150">
            <v>1.521122038992762</v>
          </cell>
          <cell r="AH150">
            <v>-1.3922635092544988</v>
          </cell>
          <cell r="AI150">
            <v>2.2208523619564158</v>
          </cell>
        </row>
        <row r="151">
          <cell r="A151">
            <v>36630</v>
          </cell>
          <cell r="B151">
            <v>3949561.5987720364</v>
          </cell>
          <cell r="C151">
            <v>415565283.73000002</v>
          </cell>
          <cell r="D151">
            <v>-5.2641337276801643</v>
          </cell>
          <cell r="E151">
            <v>26.162427272183606</v>
          </cell>
          <cell r="F151">
            <v>8.5797068834566392</v>
          </cell>
          <cell r="G151">
            <v>385.99</v>
          </cell>
          <cell r="H151">
            <v>2660995.2994419374</v>
          </cell>
          <cell r="I151">
            <v>255267345.91999999</v>
          </cell>
          <cell r="J151">
            <v>-3.6484125631386366E-2</v>
          </cell>
          <cell r="K151">
            <v>-5.1473892984541969</v>
          </cell>
          <cell r="L151">
            <v>-7.025411061285503</v>
          </cell>
          <cell r="M151">
            <v>80.86</v>
          </cell>
          <cell r="N151">
            <v>1733264.6921391578</v>
          </cell>
          <cell r="O151">
            <v>175778183.21000001</v>
          </cell>
          <cell r="P151">
            <v>0.45474311458761907</v>
          </cell>
          <cell r="Q151">
            <v>1.7836841059932551</v>
          </cell>
          <cell r="R151">
            <v>3.2145816072908229</v>
          </cell>
          <cell r="S151">
            <v>697.64800000000002</v>
          </cell>
          <cell r="T151">
            <v>5111799.076357699</v>
          </cell>
          <cell r="U151">
            <v>501486644.13999999</v>
          </cell>
          <cell r="V151">
            <v>-9.8212832337872253</v>
          </cell>
          <cell r="W151">
            <v>6.051581593692168</v>
          </cell>
          <cell r="X151">
            <v>3.7246765553237582</v>
          </cell>
          <cell r="Y151">
            <v>1357.31</v>
          </cell>
          <cell r="AF151">
            <v>17.582720388726969</v>
          </cell>
          <cell r="AG151">
            <v>1.8780217628313061</v>
          </cell>
          <cell r="AH151">
            <v>-1.4308975012975678</v>
          </cell>
          <cell r="AI151">
            <v>2.3269050383684098</v>
          </cell>
        </row>
        <row r="152">
          <cell r="A152">
            <v>36633</v>
          </cell>
          <cell r="B152">
            <v>3949561.5987720364</v>
          </cell>
          <cell r="C152">
            <v>407563190.07999998</v>
          </cell>
          <cell r="D152">
            <v>-7.0883603982062056</v>
          </cell>
          <cell r="E152">
            <v>23.733053121672842</v>
          </cell>
          <cell r="F152">
            <v>6.6415370333905432</v>
          </cell>
          <cell r="G152">
            <v>379.1</v>
          </cell>
          <cell r="H152">
            <v>2660995.2994419374</v>
          </cell>
          <cell r="I152">
            <v>255272282.41</v>
          </cell>
          <cell r="J152">
            <v>-3.4550980227676664E-2</v>
          </cell>
          <cell r="K152">
            <v>-5.1455549903388516</v>
          </cell>
          <cell r="L152">
            <v>-7.0139128435092513</v>
          </cell>
          <cell r="M152">
            <v>80.87</v>
          </cell>
          <cell r="N152">
            <v>1733264.6921391578</v>
          </cell>
          <cell r="O152">
            <v>175159223.03999999</v>
          </cell>
          <cell r="P152">
            <v>0.10101614039748075</v>
          </cell>
          <cell r="Q152">
            <v>1.4252775889443958</v>
          </cell>
          <cell r="R152">
            <v>2.874452597940591</v>
          </cell>
          <cell r="S152">
            <v>695.34900000000005</v>
          </cell>
          <cell r="T152">
            <v>5111799.076357699</v>
          </cell>
          <cell r="U152">
            <v>516571321.76999998</v>
          </cell>
          <cell r="V152">
            <v>-7.1087147388909973</v>
          </cell>
          <cell r="W152">
            <v>9.2416045767287578</v>
          </cell>
          <cell r="X152">
            <v>7.0970601496289865</v>
          </cell>
          <cell r="Y152">
            <v>1401.44</v>
          </cell>
          <cell r="AF152">
            <v>17.091516088282297</v>
          </cell>
          <cell r="AG152">
            <v>1.8683578531703997</v>
          </cell>
          <cell r="AH152">
            <v>-1.4491750089961952</v>
          </cell>
          <cell r="AI152">
            <v>2.1445444270997713</v>
          </cell>
        </row>
        <row r="153">
          <cell r="A153">
            <v>36634</v>
          </cell>
          <cell r="B153">
            <v>3949561.5987720364</v>
          </cell>
          <cell r="C153">
            <v>409617806.63999999</v>
          </cell>
          <cell r="D153">
            <v>-6.6199721875213164</v>
          </cell>
          <cell r="E153">
            <v>24.356818923273437</v>
          </cell>
          <cell r="F153">
            <v>7.1281892598947794</v>
          </cell>
          <cell r="G153">
            <v>380.83</v>
          </cell>
          <cell r="H153">
            <v>2660995.2994419374</v>
          </cell>
          <cell r="I153">
            <v>253070357.62</v>
          </cell>
          <cell r="J153">
            <v>-0.89683182898266933</v>
          </cell>
          <cell r="K153">
            <v>-5.9637493980380203</v>
          </cell>
          <cell r="L153">
            <v>-7.6348166034264642</v>
          </cell>
          <cell r="M153">
            <v>80.33</v>
          </cell>
          <cell r="N153">
            <v>1733264.6921391578</v>
          </cell>
          <cell r="O153">
            <v>174990352.71000001</v>
          </cell>
          <cell r="P153">
            <v>4.5091375940886635E-3</v>
          </cell>
          <cell r="Q153">
            <v>1.3274938707962924</v>
          </cell>
          <cell r="R153">
            <v>2.7998875606580764</v>
          </cell>
          <cell r="S153">
            <v>694.84500000000003</v>
          </cell>
          <cell r="T153">
            <v>5111799.076357699</v>
          </cell>
          <cell r="U153">
            <v>535376909.16000003</v>
          </cell>
          <cell r="V153">
            <v>-3.7270419492331341</v>
          </cell>
          <cell r="W153">
            <v>13.218504677284827</v>
          </cell>
          <cell r="X153">
            <v>10.166823326226337</v>
          </cell>
          <cell r="Y153">
            <v>1441.61</v>
          </cell>
          <cell r="AF153">
            <v>17.228629663378658</v>
          </cell>
          <cell r="AG153">
            <v>1.6710672053884439</v>
          </cell>
          <cell r="AH153">
            <v>-1.472393689861784</v>
          </cell>
          <cell r="AI153">
            <v>3.0516813510584893</v>
          </cell>
        </row>
        <row r="154">
          <cell r="A154">
            <v>36635</v>
          </cell>
          <cell r="B154">
            <v>3949561.5987720364</v>
          </cell>
          <cell r="C154">
            <v>415732741.56999999</v>
          </cell>
          <cell r="D154">
            <v>-5.2259585861137436</v>
          </cell>
          <cell r="E154">
            <v>26.213266185796691</v>
          </cell>
          <cell r="F154">
            <v>7.8483220343750881</v>
          </cell>
          <cell r="G154">
            <v>383.39</v>
          </cell>
          <cell r="H154">
            <v>2660995.2994419374</v>
          </cell>
          <cell r="I154">
            <v>250012906.97999999</v>
          </cell>
          <cell r="J154">
            <v>-2.0941393595844349</v>
          </cell>
          <cell r="K154">
            <v>-7.09984134215218</v>
          </cell>
          <cell r="L154">
            <v>-8.5776704610785242</v>
          </cell>
          <cell r="M154">
            <v>79.510000000000005</v>
          </cell>
          <cell r="N154">
            <v>1733264.6921391578</v>
          </cell>
          <cell r="O154">
            <v>175571687.44999999</v>
          </cell>
          <cell r="P154">
            <v>0.33673371122344697</v>
          </cell>
          <cell r="Q154">
            <v>1.6641135266344032</v>
          </cell>
          <cell r="R154">
            <v>3.1275890637945336</v>
          </cell>
          <cell r="S154">
            <v>697.06</v>
          </cell>
          <cell r="T154">
            <v>5111799.076357699</v>
          </cell>
          <cell r="U154">
            <v>529972560.31</v>
          </cell>
          <cell r="V154">
            <v>-4.698866921931522</v>
          </cell>
          <cell r="W154">
            <v>12.07562330701537</v>
          </cell>
          <cell r="X154">
            <v>9.0862544609764839</v>
          </cell>
          <cell r="Y154">
            <v>1427.47</v>
          </cell>
          <cell r="AF154">
            <v>18.364944151421604</v>
          </cell>
          <cell r="AG154">
            <v>1.4778291189263442</v>
          </cell>
          <cell r="AH154">
            <v>-1.4634755371601305</v>
          </cell>
          <cell r="AI154">
            <v>2.9893688460388859</v>
          </cell>
        </row>
        <row r="155">
          <cell r="A155">
            <v>36636</v>
          </cell>
          <cell r="B155">
            <v>3949561.5987720364</v>
          </cell>
          <cell r="C155">
            <v>415025371.22000003</v>
          </cell>
          <cell r="D155">
            <v>-5.3872168661151631</v>
          </cell>
          <cell r="E155">
            <v>25.998513982399562</v>
          </cell>
          <cell r="F155">
            <v>8.3518523727812202</v>
          </cell>
          <cell r="G155">
            <v>385.18</v>
          </cell>
          <cell r="H155">
            <v>2660995.2994419374</v>
          </cell>
          <cell r="I155">
            <v>250095347.71000001</v>
          </cell>
          <cell r="J155">
            <v>-2.0618553038531773</v>
          </cell>
          <cell r="K155">
            <v>-7.0692078961057998</v>
          </cell>
          <cell r="L155">
            <v>-8.7501437277222038</v>
          </cell>
          <cell r="M155">
            <v>79.36</v>
          </cell>
          <cell r="N155">
            <v>1733264.6921391578</v>
          </cell>
          <cell r="O155">
            <v>175602838.13</v>
          </cell>
          <cell r="P155">
            <v>0.35453588382587942</v>
          </cell>
          <cell r="Q155">
            <v>1.6821512086431012</v>
          </cell>
          <cell r="R155">
            <v>3.1321754053734274</v>
          </cell>
          <cell r="S155">
            <v>697.09100000000001</v>
          </cell>
          <cell r="T155">
            <v>5111799.076357699</v>
          </cell>
          <cell r="U155">
            <v>531240402.04000002</v>
          </cell>
          <cell r="V155">
            <v>-4.4708801118937043</v>
          </cell>
          <cell r="W155">
            <v>12.343739362045225</v>
          </cell>
          <cell r="X155">
            <v>9.6265388936014098</v>
          </cell>
          <cell r="Y155">
            <v>1434.54</v>
          </cell>
          <cell r="AF155">
            <v>17.646661609618342</v>
          </cell>
          <cell r="AG155">
            <v>1.680935831616404</v>
          </cell>
          <cell r="AH155">
            <v>-1.4500241967303262</v>
          </cell>
          <cell r="AI155">
            <v>2.7172004684438154</v>
          </cell>
        </row>
        <row r="156">
          <cell r="A156">
            <v>36640</v>
          </cell>
          <cell r="B156">
            <v>3949561.5987720364</v>
          </cell>
          <cell r="C156">
            <v>415202133.38999999</v>
          </cell>
          <cell r="D156">
            <v>-5.3469206287855791</v>
          </cell>
          <cell r="E156">
            <v>26.052177619113692</v>
          </cell>
          <cell r="F156">
            <v>8.3687304846831179</v>
          </cell>
          <cell r="G156">
            <v>385.24</v>
          </cell>
          <cell r="H156">
            <v>2660995.2994419374</v>
          </cell>
          <cell r="I156">
            <v>250207511.19999999</v>
          </cell>
          <cell r="J156">
            <v>-2.0179317194529478</v>
          </cell>
          <cell r="K156">
            <v>-7.0275300237811926</v>
          </cell>
          <cell r="L156">
            <v>-8.6811544210647291</v>
          </cell>
          <cell r="M156">
            <v>79.42</v>
          </cell>
          <cell r="N156">
            <v>1733264.6921391578</v>
          </cell>
          <cell r="O156">
            <v>175416654.97999999</v>
          </cell>
          <cell r="P156">
            <v>0.24813484949972597</v>
          </cell>
          <cell r="Q156">
            <v>1.5743425683477419</v>
          </cell>
          <cell r="R156">
            <v>3.1549591667653143</v>
          </cell>
          <cell r="S156">
            <v>697.245</v>
          </cell>
          <cell r="T156">
            <v>5111799.076357699</v>
          </cell>
          <cell r="U156">
            <v>526731234.62</v>
          </cell>
          <cell r="V156">
            <v>-5.281731081448326</v>
          </cell>
          <cell r="W156">
            <v>11.390165937608732</v>
          </cell>
          <cell r="X156">
            <v>9.2688965817648175</v>
          </cell>
          <cell r="Y156">
            <v>1429.86</v>
          </cell>
          <cell r="AF156">
            <v>17.683447134430573</v>
          </cell>
          <cell r="AG156">
            <v>1.6536243972835365</v>
          </cell>
          <cell r="AH156">
            <v>-1.5806165984175724</v>
          </cell>
          <cell r="AI156">
            <v>2.1212693558439142</v>
          </cell>
        </row>
        <row r="157">
          <cell r="A157">
            <v>36641</v>
          </cell>
          <cell r="B157">
            <v>3949561.5987720364</v>
          </cell>
          <cell r="C157">
            <v>412190820.54000002</v>
          </cell>
          <cell r="D157">
            <v>-6.033405623155474</v>
          </cell>
          <cell r="E157">
            <v>25.137966174351266</v>
          </cell>
          <cell r="F157">
            <v>8.1971363470139771</v>
          </cell>
          <cell r="G157">
            <v>384.63</v>
          </cell>
          <cell r="H157">
            <v>2660995.2994419374</v>
          </cell>
          <cell r="I157">
            <v>246454006.37</v>
          </cell>
          <cell r="J157">
            <v>-3.487816315565051</v>
          </cell>
          <cell r="K157">
            <v>-8.4222627935493293</v>
          </cell>
          <cell r="L157">
            <v>-10.01494768310911</v>
          </cell>
          <cell r="M157">
            <v>78.260000000000005</v>
          </cell>
          <cell r="N157">
            <v>1733264.6921391578</v>
          </cell>
          <cell r="O157">
            <v>174633414.13</v>
          </cell>
          <cell r="P157">
            <v>-0.19947620749705131</v>
          </cell>
          <cell r="Q157">
            <v>1.1208099524140147</v>
          </cell>
          <cell r="R157">
            <v>2.6350751568233077</v>
          </cell>
          <cell r="S157">
            <v>693.73099999999999</v>
          </cell>
          <cell r="T157">
            <v>5111799.076357699</v>
          </cell>
          <cell r="U157">
            <v>544835119.37</v>
          </cell>
          <cell r="V157">
            <v>-2.0262404032506232</v>
          </cell>
          <cell r="W157">
            <v>15.218673901205548</v>
          </cell>
          <cell r="X157">
            <v>12.882000962883167</v>
          </cell>
          <cell r="Y157">
            <v>1477.14</v>
          </cell>
          <cell r="AF157">
            <v>16.940829827337289</v>
          </cell>
          <cell r="AG157">
            <v>1.5926848895597807</v>
          </cell>
          <cell r="AH157">
            <v>-1.514265204409293</v>
          </cell>
          <cell r="AI157">
            <v>2.3366729383223817</v>
          </cell>
        </row>
        <row r="158">
          <cell r="A158">
            <v>36642</v>
          </cell>
          <cell r="B158">
            <v>4221110.9853703789</v>
          </cell>
          <cell r="C158">
            <v>439712643.27999997</v>
          </cell>
          <cell r="D158">
            <v>-5.954937021098095</v>
          </cell>
          <cell r="E158">
            <v>25.242465026684101</v>
          </cell>
          <cell r="F158">
            <v>8.5740808461560079</v>
          </cell>
          <cell r="G158">
            <v>385.97</v>
          </cell>
          <cell r="H158">
            <v>2911368.8329643733</v>
          </cell>
          <cell r="I158">
            <v>270898023.13999999</v>
          </cell>
          <cell r="J158">
            <v>-3.6987409257286052</v>
          </cell>
          <cell r="K158">
            <v>-8.622403312419868</v>
          </cell>
          <cell r="L158">
            <v>-10.244912038634013</v>
          </cell>
          <cell r="M158">
            <v>78.06</v>
          </cell>
          <cell r="N158">
            <v>1886361.5984071125</v>
          </cell>
          <cell r="O158">
            <v>189861965.5</v>
          </cell>
          <cell r="P158">
            <v>-0.24210865966575179</v>
          </cell>
          <cell r="Q158">
            <v>1.0776135048430557</v>
          </cell>
          <cell r="R158">
            <v>2.5781157533435906</v>
          </cell>
          <cell r="S158">
            <v>693.346</v>
          </cell>
          <cell r="T158">
            <v>5111799.076357699</v>
          </cell>
          <cell r="U158">
            <v>540513732.60000002</v>
          </cell>
          <cell r="V158">
            <v>-2.8033241364323502</v>
          </cell>
          <cell r="W158">
            <v>14.304811274968564</v>
          </cell>
          <cell r="X158">
            <v>11.647829309857327</v>
          </cell>
          <cell r="Y158">
            <v>1460.99</v>
          </cell>
          <cell r="AF158">
            <v>16.668384180528093</v>
          </cell>
          <cell r="AG158">
            <v>1.6225087262141447</v>
          </cell>
          <cell r="AH158">
            <v>-1.5005022485005348</v>
          </cell>
          <cell r="AI158">
            <v>2.6569819651112372</v>
          </cell>
        </row>
        <row r="159">
          <cell r="A159">
            <v>36643</v>
          </cell>
          <cell r="B159">
            <v>4221110.9853703789</v>
          </cell>
          <cell r="C159">
            <v>437315650.94</v>
          </cell>
          <cell r="D159">
            <v>-6.4676020513635413</v>
          </cell>
          <cell r="E159">
            <v>24.559734534623836</v>
          </cell>
          <cell r="F159">
            <v>6.58808967903457</v>
          </cell>
          <cell r="G159">
            <v>378.91</v>
          </cell>
          <cell r="H159">
            <v>2911368.8329643733</v>
          </cell>
          <cell r="I159">
            <v>266981673.61000001</v>
          </cell>
          <cell r="J159">
            <v>-5.090959984185961</v>
          </cell>
          <cell r="K159">
            <v>-9.943441405248576</v>
          </cell>
          <cell r="L159">
            <v>-11.475221340692199</v>
          </cell>
          <cell r="M159">
            <v>76.989999999999995</v>
          </cell>
          <cell r="N159">
            <v>1886361.5984071125</v>
          </cell>
          <cell r="O159">
            <v>189078162.19999999</v>
          </cell>
          <cell r="P159">
            <v>-0.65393713846445545</v>
          </cell>
          <cell r="Q159">
            <v>0.66033684380890634</v>
          </cell>
          <cell r="R159">
            <v>2.1233282045212576</v>
          </cell>
          <cell r="S159">
            <v>690.27200000000005</v>
          </cell>
          <cell r="T159">
            <v>5111799.076357699</v>
          </cell>
          <cell r="U159">
            <v>544357604.11000001</v>
          </cell>
          <cell r="V159">
            <v>-2.1121085193535394</v>
          </cell>
          <cell r="W159">
            <v>15.117691653423137</v>
          </cell>
          <cell r="X159">
            <v>11.94815714864319</v>
          </cell>
          <cell r="Y159">
            <v>1464.92</v>
          </cell>
          <cell r="AF159">
            <v>17.971644855589265</v>
          </cell>
          <cell r="AG159">
            <v>1.5317799354436232</v>
          </cell>
          <cell r="AH159">
            <v>-1.4629913607123513</v>
          </cell>
          <cell r="AI159">
            <v>3.1695345047799464</v>
          </cell>
        </row>
        <row r="160">
          <cell r="A160">
            <v>36644</v>
          </cell>
          <cell r="B160">
            <v>4221110.9853703789</v>
          </cell>
          <cell r="C160">
            <v>446828457.20999998</v>
          </cell>
          <cell r="D160">
            <v>-4.4330176962383288</v>
          </cell>
          <cell r="E160">
            <v>27.269247951588362</v>
          </cell>
          <cell r="F160">
            <v>8.3968606711862357</v>
          </cell>
          <cell r="G160">
            <v>385.34</v>
          </cell>
          <cell r="H160">
            <v>2911368.8329643733</v>
          </cell>
          <cell r="I160">
            <v>267508440.65000001</v>
          </cell>
          <cell r="J160">
            <v>-4.9037001119918937</v>
          </cell>
          <cell r="K160">
            <v>-9.7657557006004083</v>
          </cell>
          <cell r="L160">
            <v>-11.440726687363467</v>
          </cell>
          <cell r="M160">
            <v>77.02</v>
          </cell>
          <cell r="N160">
            <v>1886361.5984071125</v>
          </cell>
          <cell r="O160">
            <v>189122663.94999999</v>
          </cell>
          <cell r="P160">
            <v>-0.63055488426063677</v>
          </cell>
          <cell r="Q160">
            <v>0.68402842771801975</v>
          </cell>
          <cell r="R160">
            <v>2.1614984021777639</v>
          </cell>
          <cell r="S160">
            <v>690.53</v>
          </cell>
          <cell r="T160">
            <v>5111799.076357699</v>
          </cell>
          <cell r="U160">
            <v>541713117.69000006</v>
          </cell>
          <cell r="V160">
            <v>-2.5876473889284934</v>
          </cell>
          <cell r="W160">
            <v>14.558450503890663</v>
          </cell>
          <cell r="X160">
            <v>10.993680124104955</v>
          </cell>
          <cell r="Y160">
            <v>1452.43</v>
          </cell>
          <cell r="AF160">
            <v>18.872387280402126</v>
          </cell>
          <cell r="AG160">
            <v>1.6749709867630589</v>
          </cell>
          <cell r="AH160">
            <v>-1.4774699744597442</v>
          </cell>
          <cell r="AI160">
            <v>3.564770379785708</v>
          </cell>
        </row>
        <row r="161">
          <cell r="A161">
            <v>36647</v>
          </cell>
          <cell r="B161">
            <v>4221110.9853703789</v>
          </cell>
          <cell r="C161">
            <v>448524644.31</v>
          </cell>
          <cell r="D161">
            <v>-4.0702398114506817</v>
          </cell>
          <cell r="E161">
            <v>27.752369501075378</v>
          </cell>
          <cell r="F161">
            <v>8.0311682466454712</v>
          </cell>
          <cell r="G161">
            <v>384.04</v>
          </cell>
          <cell r="H161">
            <v>2911368.8329643733</v>
          </cell>
          <cell r="I161">
            <v>268245675.22999999</v>
          </cell>
          <cell r="J161">
            <v>-4.6416213508988395</v>
          </cell>
          <cell r="K161">
            <v>-9.5170764251501065</v>
          </cell>
          <cell r="L161">
            <v>-11.705185696217079</v>
          </cell>
          <cell r="M161">
            <v>76.790000000000006</v>
          </cell>
          <cell r="N161">
            <v>1886361.5984071125</v>
          </cell>
          <cell r="O161">
            <v>188947436.11000001</v>
          </cell>
          <cell r="P161">
            <v>-0.7226236657908558</v>
          </cell>
          <cell r="Q161">
            <v>0.59074164518544414</v>
          </cell>
          <cell r="R161">
            <v>2.1029115871700865</v>
          </cell>
          <cell r="S161">
            <v>690.13400000000001</v>
          </cell>
          <cell r="T161">
            <v>5111799.076357699</v>
          </cell>
          <cell r="U161">
            <v>547426856.00999999</v>
          </cell>
          <cell r="V161">
            <v>-1.5601871451584093</v>
          </cell>
          <cell r="W161">
            <v>15.766759823249753</v>
          </cell>
          <cell r="X161">
            <v>12.20263340898844</v>
          </cell>
          <cell r="Y161">
            <v>1468.25</v>
          </cell>
          <cell r="AF161">
            <v>19.721201254429907</v>
          </cell>
          <cell r="AG161">
            <v>2.1881092710669723</v>
          </cell>
          <cell r="AH161">
            <v>-1.5121699419846424</v>
          </cell>
          <cell r="AI161">
            <v>3.5641264142613132</v>
          </cell>
        </row>
        <row r="162">
          <cell r="A162">
            <v>36648</v>
          </cell>
          <cell r="B162">
            <v>4221110.9853703789</v>
          </cell>
          <cell r="C162">
            <v>453270175.63999999</v>
          </cell>
          <cell r="D162">
            <v>-3.0552728787986982</v>
          </cell>
          <cell r="E162">
            <v>29.104029615274296</v>
          </cell>
          <cell r="F162">
            <v>9.8315001828461988</v>
          </cell>
          <cell r="G162">
            <v>390.44</v>
          </cell>
          <cell r="H162">
            <v>2911368.8329643733</v>
          </cell>
          <cell r="I162">
            <v>266140062.53999999</v>
          </cell>
          <cell r="J162">
            <v>-5.390143436144812</v>
          </cell>
          <cell r="K162">
            <v>-10.227328293867643</v>
          </cell>
          <cell r="L162">
            <v>-11.992641140623196</v>
          </cell>
          <cell r="M162">
            <v>76.540000000000006</v>
          </cell>
          <cell r="N162">
            <v>1886361.5984071125</v>
          </cell>
          <cell r="O162">
            <v>188611138.34999999</v>
          </cell>
          <cell r="P162">
            <v>-0.89932232848368709</v>
          </cell>
          <cell r="Q162">
            <v>0.41170539156660801</v>
          </cell>
          <cell r="R162">
            <v>1.9201976565274004</v>
          </cell>
          <cell r="S162">
            <v>688.899</v>
          </cell>
          <cell r="T162">
            <v>5111799.076357699</v>
          </cell>
          <cell r="U162">
            <v>537477539.13999999</v>
          </cell>
          <cell r="V162">
            <v>-3.3493008504210331</v>
          </cell>
          <cell r="W162">
            <v>13.662734118537777</v>
          </cell>
          <cell r="X162">
            <v>10.52446563806293</v>
          </cell>
          <cell r="Y162">
            <v>1446.29</v>
          </cell>
          <cell r="AF162">
            <v>19.272529432428097</v>
          </cell>
          <cell r="AG162">
            <v>1.7653128467555526</v>
          </cell>
          <cell r="AH162">
            <v>-1.5084922649607924</v>
          </cell>
          <cell r="AI162">
            <v>3.1382684804748475</v>
          </cell>
        </row>
        <row r="163">
          <cell r="A163">
            <v>36649</v>
          </cell>
          <cell r="B163">
            <v>4221110.9853703789</v>
          </cell>
          <cell r="C163">
            <v>435381346.06999999</v>
          </cell>
          <cell r="D163">
            <v>-6.8813081980928947</v>
          </cell>
          <cell r="E163">
            <v>24.008790381131174</v>
          </cell>
          <cell r="F163">
            <v>6.6612281639427229</v>
          </cell>
          <cell r="G163">
            <v>379.17</v>
          </cell>
          <cell r="H163">
            <v>2911368.8329643733</v>
          </cell>
          <cell r="I163">
            <v>260401152.25999999</v>
          </cell>
          <cell r="J163">
            <v>-7.4302627373944219</v>
          </cell>
          <cell r="K163">
            <v>-12.163140976860287</v>
          </cell>
          <cell r="L163">
            <v>-13.924341727032308</v>
          </cell>
          <cell r="M163">
            <v>74.86</v>
          </cell>
          <cell r="N163">
            <v>1886361.5984071125</v>
          </cell>
          <cell r="O163">
            <v>187810272.22999999</v>
          </cell>
          <cell r="P163">
            <v>-1.3201160096547371</v>
          </cell>
          <cell r="Q163">
            <v>-1.4655074750613561E-2</v>
          </cell>
          <cell r="R163">
            <v>1.4451414368564341</v>
          </cell>
          <cell r="S163">
            <v>685.68799999999999</v>
          </cell>
          <cell r="T163">
            <v>5111799.076357699</v>
          </cell>
          <cell r="U163">
            <v>523492621.63</v>
          </cell>
          <cell r="V163">
            <v>-5.864107435740717</v>
          </cell>
          <cell r="W163">
            <v>10.705282234776782</v>
          </cell>
          <cell r="X163">
            <v>8.1409477521263707</v>
          </cell>
          <cell r="Y163">
            <v>1415.1</v>
          </cell>
          <cell r="AF163">
            <v>17.34756221718845</v>
          </cell>
          <cell r="AG163">
            <v>1.761200750172021</v>
          </cell>
          <cell r="AH163">
            <v>-1.4597965116070477</v>
          </cell>
          <cell r="AI163">
            <v>2.5643344826504109</v>
          </cell>
        </row>
        <row r="164">
          <cell r="A164">
            <v>36650</v>
          </cell>
          <cell r="B164">
            <v>4221110.9853703789</v>
          </cell>
          <cell r="C164">
            <v>437139847.06999999</v>
          </cell>
          <cell r="D164">
            <v>-6.5052027123378542</v>
          </cell>
          <cell r="E164">
            <v>24.509660673031419</v>
          </cell>
          <cell r="F164">
            <v>6.6105938282370769</v>
          </cell>
          <cell r="G164">
            <v>378.99</v>
          </cell>
          <cell r="H164">
            <v>2911368.8329643733</v>
          </cell>
          <cell r="I164">
            <v>259723814.93000001</v>
          </cell>
          <cell r="J164">
            <v>-7.6710486868116101</v>
          </cell>
          <cell r="K164">
            <v>-12.391616093233482</v>
          </cell>
          <cell r="L164">
            <v>-14.027825687018513</v>
          </cell>
          <cell r="M164">
            <v>74.77</v>
          </cell>
          <cell r="N164">
            <v>1886361.5984071125</v>
          </cell>
          <cell r="O164">
            <v>187145429.53999999</v>
          </cell>
          <cell r="P164">
            <v>-1.6694398178897063</v>
          </cell>
          <cell r="Q164">
            <v>-0.36860017525753852</v>
          </cell>
          <cell r="R164">
            <v>1.0637353532962468</v>
          </cell>
          <cell r="S164">
            <v>683.11</v>
          </cell>
          <cell r="T164">
            <v>5111799.076357699</v>
          </cell>
          <cell r="U164">
            <v>523072856.39999998</v>
          </cell>
          <cell r="V164">
            <v>-5.9395907815622202</v>
          </cell>
          <cell r="W164">
            <v>10.61651263929555</v>
          </cell>
          <cell r="X164">
            <v>7.7038293709927874</v>
          </cell>
          <cell r="Y164">
            <v>1409.38</v>
          </cell>
          <cell r="AF164">
            <v>17.899066844794341</v>
          </cell>
          <cell r="AG164">
            <v>1.6362095937850309</v>
          </cell>
          <cell r="AH164">
            <v>-1.4323355285537853</v>
          </cell>
          <cell r="AI164">
            <v>2.9126832683027626</v>
          </cell>
        </row>
        <row r="165">
          <cell r="A165">
            <v>36651</v>
          </cell>
          <cell r="B165">
            <v>4221110.9853703789</v>
          </cell>
          <cell r="C165">
            <v>436207904.92000002</v>
          </cell>
          <cell r="D165">
            <v>-6.7045250641712411</v>
          </cell>
          <cell r="E165">
            <v>24.244217470721807</v>
          </cell>
          <cell r="F165">
            <v>6.8947087119187511</v>
          </cell>
          <cell r="G165">
            <v>380</v>
          </cell>
          <cell r="H165">
            <v>2911368.8329643733</v>
          </cell>
          <cell r="I165">
            <v>261036084.88999999</v>
          </cell>
          <cell r="J165">
            <v>-7.2045511910803999</v>
          </cell>
          <cell r="K165">
            <v>-11.948969543951959</v>
          </cell>
          <cell r="L165">
            <v>-14.004829251466012</v>
          </cell>
          <cell r="M165">
            <v>74.790000000000006</v>
          </cell>
          <cell r="N165">
            <v>1886361.5984071125</v>
          </cell>
          <cell r="O165">
            <v>186609438.96000001</v>
          </cell>
          <cell r="P165">
            <v>-1.9510617314639656</v>
          </cell>
          <cell r="Q165">
            <v>-0.65394773575919718</v>
          </cell>
          <cell r="R165">
            <v>0.77967806841048315</v>
          </cell>
          <cell r="S165">
            <v>681.19</v>
          </cell>
          <cell r="T165">
            <v>5111799.076357699</v>
          </cell>
          <cell r="U165">
            <v>531610556.10000002</v>
          </cell>
          <cell r="V165">
            <v>-4.4043179840152042</v>
          </cell>
          <cell r="W165">
            <v>12.4220174656698</v>
          </cell>
          <cell r="X165">
            <v>9.4805780355655465</v>
          </cell>
          <cell r="Y165">
            <v>1432.63</v>
          </cell>
          <cell r="AF165">
            <v>17.349508758803054</v>
          </cell>
          <cell r="AG165">
            <v>2.0558597075140526</v>
          </cell>
          <cell r="AH165">
            <v>-1.4336258041696803</v>
          </cell>
          <cell r="AI165">
            <v>2.9414394301042535</v>
          </cell>
        </row>
        <row r="166">
          <cell r="A166">
            <v>36654</v>
          </cell>
          <cell r="B166">
            <v>4221110.9853703789</v>
          </cell>
          <cell r="C166">
            <v>435090217.44999999</v>
          </cell>
          <cell r="D166">
            <v>-6.9435743389949174</v>
          </cell>
          <cell r="E166">
            <v>23.925868803674021</v>
          </cell>
          <cell r="F166">
            <v>6.4840079889729729</v>
          </cell>
          <cell r="G166">
            <v>378.54</v>
          </cell>
          <cell r="H166">
            <v>2911368.8329643733</v>
          </cell>
          <cell r="I166">
            <v>261764969.72</v>
          </cell>
          <cell r="J166">
            <v>-6.9454406740100616</v>
          </cell>
          <cell r="K166">
            <v>-11.703106753018943</v>
          </cell>
          <cell r="L166">
            <v>-13.705875589283668</v>
          </cell>
          <cell r="M166">
            <v>75.05</v>
          </cell>
          <cell r="N166">
            <v>1886361.5984071125</v>
          </cell>
          <cell r="O166">
            <v>186151934.91</v>
          </cell>
          <cell r="P166">
            <v>-2.1914449972090244</v>
          </cell>
          <cell r="Q166">
            <v>-0.89751109201657853</v>
          </cell>
          <cell r="R166">
            <v>0.60066280033141961</v>
          </cell>
          <cell r="S166">
            <v>679.98</v>
          </cell>
          <cell r="T166">
            <v>5111799.076357699</v>
          </cell>
          <cell r="U166">
            <v>527623920.01999998</v>
          </cell>
          <cell r="V166">
            <v>-5.1212059213296861</v>
          </cell>
          <cell r="W166">
            <v>11.578946037022831</v>
          </cell>
          <cell r="X166">
            <v>8.8340707795532722</v>
          </cell>
          <cell r="Y166">
            <v>1424.17</v>
          </cell>
          <cell r="AF166">
            <v>17.441860814701048</v>
          </cell>
          <cell r="AG166">
            <v>2.0027688362647247</v>
          </cell>
          <cell r="AH166">
            <v>-1.4981738923479981</v>
          </cell>
          <cell r="AI166">
            <v>2.744875257469559</v>
          </cell>
        </row>
        <row r="167">
          <cell r="A167">
            <v>36655</v>
          </cell>
          <cell r="B167">
            <v>4221110.9853703789</v>
          </cell>
          <cell r="C167">
            <v>434502004.86000001</v>
          </cell>
          <cell r="D167">
            <v>-7.0693803418855561</v>
          </cell>
          <cell r="E167">
            <v>23.758329398434718</v>
          </cell>
          <cell r="F167">
            <v>5.9861036878674501</v>
          </cell>
          <cell r="G167">
            <v>376.77</v>
          </cell>
          <cell r="H167">
            <v>2911368.8329643733</v>
          </cell>
          <cell r="I167">
            <v>264427816.56999999</v>
          </cell>
          <cell r="J167">
            <v>-5.9988279914788611</v>
          </cell>
          <cell r="K167">
            <v>-10.804892204681904</v>
          </cell>
          <cell r="L167">
            <v>-12.717028860526625</v>
          </cell>
          <cell r="M167">
            <v>75.91</v>
          </cell>
          <cell r="N167">
            <v>1886361.5984071125</v>
          </cell>
          <cell r="O167">
            <v>186326004.46000001</v>
          </cell>
          <cell r="P167">
            <v>-2.0999848081773242</v>
          </cell>
          <cell r="Q167">
            <v>-0.80484095320533244</v>
          </cell>
          <cell r="R167">
            <v>0.8299798792756663</v>
          </cell>
          <cell r="S167">
            <v>681.53</v>
          </cell>
          <cell r="T167">
            <v>5111799.076357699</v>
          </cell>
          <cell r="U167">
            <v>521908663.76999998</v>
          </cell>
          <cell r="V167">
            <v>-6.1489391234749391</v>
          </cell>
          <cell r="W167">
            <v>10.370315714344635</v>
          </cell>
          <cell r="X167">
            <v>7.9147466318194803</v>
          </cell>
          <cell r="Y167">
            <v>1412.14</v>
          </cell>
          <cell r="AF167">
            <v>17.77222571056727</v>
          </cell>
          <cell r="AG167">
            <v>1.912136655844721</v>
          </cell>
          <cell r="AH167">
            <v>-1.6348208324809987</v>
          </cell>
          <cell r="AI167">
            <v>2.4555690825251544</v>
          </cell>
        </row>
        <row r="168">
          <cell r="A168">
            <v>36656</v>
          </cell>
          <cell r="B168">
            <v>4221110.9853703789</v>
          </cell>
          <cell r="C168">
            <v>426158510.38</v>
          </cell>
          <cell r="D168">
            <v>-8.8538740921279455</v>
          </cell>
          <cell r="E168">
            <v>21.381868699426974</v>
          </cell>
          <cell r="F168">
            <v>5.1140679062702254</v>
          </cell>
          <cell r="G168">
            <v>373.67</v>
          </cell>
          <cell r="H168">
            <v>2911368.8329643733</v>
          </cell>
          <cell r="I168">
            <v>266560187.47999999</v>
          </cell>
          <cell r="J168">
            <v>-5.240793654180564</v>
          </cell>
          <cell r="K168">
            <v>-10.085614423530998</v>
          </cell>
          <cell r="L168">
            <v>-11.716683913993331</v>
          </cell>
          <cell r="M168">
            <v>76.78</v>
          </cell>
          <cell r="N168">
            <v>1886361.5984071125</v>
          </cell>
          <cell r="O168">
            <v>186737914.63999999</v>
          </cell>
          <cell r="P168">
            <v>-1.8835576218780514</v>
          </cell>
          <cell r="Q168">
            <v>-0.58555059737707138</v>
          </cell>
          <cell r="R168">
            <v>1.0030772872529514</v>
          </cell>
          <cell r="S168">
            <v>682.7</v>
          </cell>
          <cell r="T168">
            <v>5111799.076357699</v>
          </cell>
          <cell r="U168">
            <v>509579398.83999997</v>
          </cell>
          <cell r="V168">
            <v>-8.3660216780158674</v>
          </cell>
          <cell r="W168">
            <v>7.7629919481126519</v>
          </cell>
          <cell r="X168">
            <v>5.6917092704249717</v>
          </cell>
          <cell r="Y168">
            <v>1383.05</v>
          </cell>
          <cell r="AF168">
            <v>16.267800793156749</v>
          </cell>
          <cell r="AG168">
            <v>1.6310694904623322</v>
          </cell>
          <cell r="AH168">
            <v>-1.5886278846300228</v>
          </cell>
          <cell r="AI168">
            <v>2.0712826776876803</v>
          </cell>
        </row>
        <row r="169">
          <cell r="A169">
            <v>36657</v>
          </cell>
          <cell r="B169">
            <v>4221110.9853703789</v>
          </cell>
          <cell r="C169">
            <v>428830322.44999999</v>
          </cell>
          <cell r="D169">
            <v>-8.2824310412376807</v>
          </cell>
          <cell r="E169">
            <v>22.142875540710307</v>
          </cell>
          <cell r="F169">
            <v>5.8088835128976779</v>
          </cell>
          <cell r="G169">
            <v>376.14</v>
          </cell>
          <cell r="H169">
            <v>2911368.8329643733</v>
          </cell>
          <cell r="I169">
            <v>263710553.44</v>
          </cell>
          <cell r="J169">
            <v>-6.2538071223928409</v>
          </cell>
          <cell r="K169">
            <v>-11.04683483775214</v>
          </cell>
          <cell r="L169">
            <v>-12.878003909394042</v>
          </cell>
          <cell r="M169">
            <v>75.77</v>
          </cell>
          <cell r="N169">
            <v>1886361.5984071125</v>
          </cell>
          <cell r="O169">
            <v>186835420.46000001</v>
          </cell>
          <cell r="P169">
            <v>-1.8323257968466566</v>
          </cell>
          <cell r="Q169">
            <v>-0.5336410136830394</v>
          </cell>
          <cell r="R169">
            <v>1.0563380281690016</v>
          </cell>
          <cell r="S169">
            <v>683.06</v>
          </cell>
          <cell r="T169">
            <v>5111799.076357699</v>
          </cell>
          <cell r="U169">
            <v>518473555.37</v>
          </cell>
          <cell r="V169">
            <v>-6.766649826411153</v>
          </cell>
          <cell r="W169">
            <v>9.6438782647680465</v>
          </cell>
          <cell r="X169">
            <v>7.5838510740732223</v>
          </cell>
          <cell r="Y169">
            <v>1407.81</v>
          </cell>
          <cell r="AF169">
            <v>16.333992027812627</v>
          </cell>
          <cell r="AG169">
            <v>1.8311690716419022</v>
          </cell>
          <cell r="AH169">
            <v>-1.589979041852041</v>
          </cell>
          <cell r="AI169">
            <v>2.0600271906948242</v>
          </cell>
        </row>
        <row r="170">
          <cell r="A170">
            <v>36658</v>
          </cell>
          <cell r="B170">
            <v>4221110.9853703789</v>
          </cell>
          <cell r="C170">
            <v>438677982.08999997</v>
          </cell>
          <cell r="D170">
            <v>-6.1762287630174217</v>
          </cell>
          <cell r="E170">
            <v>24.947764567455934</v>
          </cell>
          <cell r="F170">
            <v>7.4094911249261486</v>
          </cell>
          <cell r="G170">
            <v>381.83</v>
          </cell>
          <cell r="H170">
            <v>2911368.8329643733</v>
          </cell>
          <cell r="I170">
            <v>265241307.63</v>
          </cell>
          <cell r="J170">
            <v>-5.7096408928960951</v>
          </cell>
          <cell r="K170">
            <v>-10.530490578830188</v>
          </cell>
          <cell r="L170">
            <v>-12.487064505001722</v>
          </cell>
          <cell r="M170">
            <v>76.11</v>
          </cell>
          <cell r="N170">
            <v>1886361.5984071125</v>
          </cell>
          <cell r="O170">
            <v>186061177.52000001</v>
          </cell>
          <cell r="P170">
            <v>-2.2391310402040343</v>
          </cell>
          <cell r="Q170">
            <v>-0.9458279856343621</v>
          </cell>
          <cell r="R170">
            <v>0.63469049591668991</v>
          </cell>
          <cell r="S170">
            <v>680.21</v>
          </cell>
          <cell r="T170">
            <v>5111799.076357699</v>
          </cell>
          <cell r="U170">
            <v>525394432.41000003</v>
          </cell>
          <cell r="V170">
            <v>-5.522118555923905</v>
          </cell>
          <cell r="W170">
            <v>11.107466507214969</v>
          </cell>
          <cell r="X170">
            <v>8.5887648348961232</v>
          </cell>
          <cell r="Y170">
            <v>1420.96</v>
          </cell>
          <cell r="AF170">
            <v>17.538273442529785</v>
          </cell>
          <cell r="AG170">
            <v>1.9565739261715347</v>
          </cell>
          <cell r="AH170">
            <v>-1.580518481551052</v>
          </cell>
          <cell r="AI170">
            <v>2.518701672318846</v>
          </cell>
        </row>
        <row r="171">
          <cell r="A171">
            <v>36661</v>
          </cell>
          <cell r="B171">
            <v>4221110.9853703789</v>
          </cell>
          <cell r="C171">
            <v>432268985.42000002</v>
          </cell>
          <cell r="D171">
            <v>-7.546975100820374</v>
          </cell>
          <cell r="E171">
            <v>23.122302976651788</v>
          </cell>
          <cell r="F171">
            <v>7.544516020141212</v>
          </cell>
          <cell r="G171">
            <v>382.31</v>
          </cell>
          <cell r="H171">
            <v>2911368.8329643733</v>
          </cell>
          <cell r="I171">
            <v>267035821.19</v>
          </cell>
          <cell r="J171">
            <v>-5.071711116773125</v>
          </cell>
          <cell r="K171">
            <v>-9.925176688254723</v>
          </cell>
          <cell r="L171">
            <v>-11.394733816258473</v>
          </cell>
          <cell r="M171">
            <v>77.06</v>
          </cell>
          <cell r="N171">
            <v>1886361.5984071125</v>
          </cell>
          <cell r="O171">
            <v>186460866.56</v>
          </cell>
          <cell r="P171">
            <v>-2.0291251250264541</v>
          </cell>
          <cell r="Q171">
            <v>-0.73304384953396529</v>
          </cell>
          <cell r="R171">
            <v>0.83589773937744472</v>
          </cell>
          <cell r="S171">
            <v>681.57</v>
          </cell>
          <cell r="T171">
            <v>5111799.076357699</v>
          </cell>
          <cell r="U171">
            <v>538277450.99000001</v>
          </cell>
          <cell r="V171">
            <v>-3.2054584869164793</v>
          </cell>
          <cell r="W171">
            <v>13.831894988162707</v>
          </cell>
          <cell r="X171">
            <v>10.988330773286869</v>
          </cell>
          <cell r="Y171">
            <v>1452.36</v>
          </cell>
          <cell r="AF171">
            <v>15.577786956510575</v>
          </cell>
          <cell r="AG171">
            <v>1.4695571280037498</v>
          </cell>
          <cell r="AH171">
            <v>-1.56894158891141</v>
          </cell>
          <cell r="AI171">
            <v>2.8435642148758387</v>
          </cell>
        </row>
        <row r="172">
          <cell r="A172">
            <v>36662</v>
          </cell>
          <cell r="B172">
            <v>4221110.9853703789</v>
          </cell>
          <cell r="C172">
            <v>438195151.01999998</v>
          </cell>
          <cell r="D172">
            <v>-6.2794959286999852</v>
          </cell>
          <cell r="E172">
            <v>24.810240767941806</v>
          </cell>
          <cell r="F172">
            <v>8.2027623843145889</v>
          </cell>
          <cell r="G172">
            <v>384.65</v>
          </cell>
          <cell r="H172">
            <v>2911368.8329643733</v>
          </cell>
          <cell r="I172">
            <v>264857816.13</v>
          </cell>
          <cell r="J172">
            <v>-5.8459678910270263</v>
          </cell>
          <cell r="K172">
            <v>-10.659847490386554</v>
          </cell>
          <cell r="L172">
            <v>-12.418075198344258</v>
          </cell>
          <cell r="M172">
            <v>76.17</v>
          </cell>
          <cell r="N172">
            <v>1886361.5984071125</v>
          </cell>
          <cell r="O172">
            <v>186868507.37</v>
          </cell>
          <cell r="P172">
            <v>-1.8149411649964864</v>
          </cell>
          <cell r="Q172">
            <v>-0.51602639617793766</v>
          </cell>
          <cell r="R172">
            <v>1.0977630488815393</v>
          </cell>
          <cell r="S172">
            <v>683.34</v>
          </cell>
          <cell r="T172">
            <v>5111799.076357699</v>
          </cell>
          <cell r="U172">
            <v>545206777.15999997</v>
          </cell>
          <cell r="V172">
            <v>-1.9594078704803564</v>
          </cell>
          <cell r="W172">
            <v>15.297270005212816</v>
          </cell>
          <cell r="X172">
            <v>12.033746761732278</v>
          </cell>
          <cell r="Y172">
            <v>1466.04</v>
          </cell>
          <cell r="AF172">
            <v>16.607478383627218</v>
          </cell>
          <cell r="AG172">
            <v>1.7582277079577047</v>
          </cell>
          <cell r="AH172">
            <v>-1.613789445059477</v>
          </cell>
          <cell r="AI172">
            <v>3.2635232434805381</v>
          </cell>
        </row>
        <row r="173">
          <cell r="A173">
            <v>36663</v>
          </cell>
          <cell r="B173">
            <v>4221110.9853703789</v>
          </cell>
          <cell r="C173">
            <v>430343043.55000001</v>
          </cell>
          <cell r="D173">
            <v>-7.9588925819889074</v>
          </cell>
          <cell r="E173">
            <v>22.57374083957604</v>
          </cell>
          <cell r="F173">
            <v>5.3278573236940518</v>
          </cell>
          <cell r="G173">
            <v>374.43</v>
          </cell>
          <cell r="H173">
            <v>2911368.8329643733</v>
          </cell>
          <cell r="I173">
            <v>260173859.88</v>
          </cell>
          <cell r="J173">
            <v>-7.5110626713262851</v>
          </cell>
          <cell r="K173">
            <v>-12.239809795587931</v>
          </cell>
          <cell r="L173">
            <v>-14.177302518109691</v>
          </cell>
          <cell r="M173">
            <v>74.64</v>
          </cell>
          <cell r="N173">
            <v>1886361.5984071125</v>
          </cell>
          <cell r="O173">
            <v>186533514.24000001</v>
          </cell>
          <cell r="P173">
            <v>-1.9909543447520606</v>
          </cell>
          <cell r="Q173">
            <v>-0.69436809843381742</v>
          </cell>
          <cell r="R173">
            <v>0.92466564090425418</v>
          </cell>
          <cell r="S173">
            <v>682.17</v>
          </cell>
          <cell r="T173">
            <v>5111799.076357699</v>
          </cell>
          <cell r="U173">
            <v>537336300.88999999</v>
          </cell>
          <cell r="V173">
            <v>-3.3746987035685905</v>
          </cell>
          <cell r="W173">
            <v>13.63286584593455</v>
          </cell>
          <cell r="X173">
            <v>10.6398587771384</v>
          </cell>
          <cell r="Y173">
            <v>1447.8</v>
          </cell>
          <cell r="AF173">
            <v>17.245883515881989</v>
          </cell>
          <cell r="AG173">
            <v>1.9374927225217604</v>
          </cell>
          <cell r="AH173">
            <v>-1.6190337393380716</v>
          </cell>
          <cell r="AI173">
            <v>2.9930070687961496</v>
          </cell>
        </row>
        <row r="174">
          <cell r="A174">
            <v>36664</v>
          </cell>
          <cell r="B174">
            <v>4221110.9853703789</v>
          </cell>
          <cell r="C174">
            <v>433712459.36000001</v>
          </cell>
          <cell r="D174">
            <v>-7.2382471175104541</v>
          </cell>
          <cell r="E174">
            <v>23.533444746646936</v>
          </cell>
          <cell r="F174">
            <v>5.8538918113027139</v>
          </cell>
          <cell r="G174">
            <v>376.3</v>
          </cell>
          <cell r="H174">
            <v>2911368.8329643733</v>
          </cell>
          <cell r="I174">
            <v>260950540.31999999</v>
          </cell>
          <cell r="J174">
            <v>-7.2349613421124452</v>
          </cell>
          <cell r="K174">
            <v>-11.977824893746202</v>
          </cell>
          <cell r="L174">
            <v>-13.924341727032308</v>
          </cell>
          <cell r="M174">
            <v>74.86</v>
          </cell>
          <cell r="N174">
            <v>1886361.5984071125</v>
          </cell>
          <cell r="O174">
            <v>185874937.40000001</v>
          </cell>
          <cell r="P174">
            <v>-2.3369859297036055</v>
          </cell>
          <cell r="Q174">
            <v>-1.0449774220097963</v>
          </cell>
          <cell r="R174">
            <v>0.56663510474612711</v>
          </cell>
          <cell r="S174">
            <v>679.75</v>
          </cell>
          <cell r="T174">
            <v>5111799.076357699</v>
          </cell>
          <cell r="U174">
            <v>531510467.70999998</v>
          </cell>
          <cell r="V174">
            <v>-4.4223161554099448</v>
          </cell>
          <cell r="W174">
            <v>12.400851334561992</v>
          </cell>
          <cell r="X174">
            <v>9.8305784176620392</v>
          </cell>
          <cell r="Y174">
            <v>1437.21</v>
          </cell>
          <cell r="AF174">
            <v>17.679552935344223</v>
          </cell>
          <cell r="AG174">
            <v>1.9465168332861058</v>
          </cell>
          <cell r="AH174">
            <v>-1.6116125267559234</v>
          </cell>
          <cell r="AI174">
            <v>2.5702729168999525</v>
          </cell>
        </row>
        <row r="175">
          <cell r="A175">
            <v>36665</v>
          </cell>
          <cell r="B175">
            <v>4221110.9853703789</v>
          </cell>
          <cell r="C175">
            <v>419876021.81</v>
          </cell>
          <cell r="D175">
            <v>-10.197563072327764</v>
          </cell>
          <cell r="E175">
            <v>19.592440155504676</v>
          </cell>
          <cell r="F175">
            <v>2.942417508228079</v>
          </cell>
          <cell r="G175">
            <v>365.95</v>
          </cell>
          <cell r="H175">
            <v>2911368.8329643733</v>
          </cell>
          <cell r="I175">
            <v>260620806.59</v>
          </cell>
          <cell r="J175">
            <v>-7.3521780459857027</v>
          </cell>
          <cell r="K175">
            <v>-12.089048576536454</v>
          </cell>
          <cell r="L175">
            <v>-14.625733011383236</v>
          </cell>
          <cell r="M175">
            <v>74.25</v>
          </cell>
          <cell r="N175">
            <v>1886361.5984071125</v>
          </cell>
          <cell r="O175">
            <v>186333964</v>
          </cell>
          <cell r="P175">
            <v>-2.0958026807862629</v>
          </cell>
          <cell r="Q175">
            <v>-0.80060349940210829</v>
          </cell>
          <cell r="R175">
            <v>0.78707539353770617</v>
          </cell>
          <cell r="S175">
            <v>681.24</v>
          </cell>
          <cell r="T175">
            <v>5111799.076357699</v>
          </cell>
          <cell r="U175">
            <v>520452898.69999999</v>
          </cell>
          <cell r="V175">
            <v>-6.410718828796524</v>
          </cell>
          <cell r="W175">
            <v>10.062458685834708</v>
          </cell>
          <cell r="X175">
            <v>7.5181304783083824</v>
          </cell>
          <cell r="Y175">
            <v>1406.95</v>
          </cell>
          <cell r="AF175">
            <v>16.650022647276597</v>
          </cell>
          <cell r="AG175">
            <v>2.5366844348467819</v>
          </cell>
          <cell r="AH175">
            <v>-1.5876788929398145</v>
          </cell>
          <cell r="AI175">
            <v>2.5443282075263252</v>
          </cell>
        </row>
        <row r="176">
          <cell r="A176">
            <v>36668</v>
          </cell>
          <cell r="B176">
            <v>4221110.9853703789</v>
          </cell>
          <cell r="C176">
            <v>415335616.73000002</v>
          </cell>
          <cell r="D176">
            <v>-11.168657918528091</v>
          </cell>
          <cell r="E176">
            <v>18.29920573723307</v>
          </cell>
          <cell r="F176">
            <v>2.4445132071225562</v>
          </cell>
          <cell r="G176">
            <v>364.18</v>
          </cell>
          <cell r="H176">
            <v>2911368.8329643733</v>
          </cell>
          <cell r="I176">
            <v>264165990.25</v>
          </cell>
          <cell r="J176">
            <v>-6.0919043601526663</v>
          </cell>
          <cell r="K176">
            <v>-10.893209792214797</v>
          </cell>
          <cell r="L176">
            <v>-12.590548464987927</v>
          </cell>
          <cell r="M176">
            <v>76.02</v>
          </cell>
          <cell r="N176">
            <v>1886361.5984071125</v>
          </cell>
          <cell r="O176">
            <v>186932073.56999999</v>
          </cell>
          <cell r="P176">
            <v>-1.7815420054764775</v>
          </cell>
          <cell r="Q176">
            <v>-0.48218539079990519</v>
          </cell>
          <cell r="R176">
            <v>1.2116818558409292</v>
          </cell>
          <cell r="S176">
            <v>684.11</v>
          </cell>
          <cell r="T176">
            <v>5111799.076357699</v>
          </cell>
          <cell r="U176">
            <v>515871999.62</v>
          </cell>
          <cell r="V176">
            <v>-7.2344687840487643</v>
          </cell>
          <cell r="W176">
            <v>9.0937158524374127</v>
          </cell>
          <cell r="X176">
            <v>7.0420382555002936</v>
          </cell>
          <cell r="Y176">
            <v>1400.72</v>
          </cell>
          <cell r="AF176">
            <v>15.854692530110514</v>
          </cell>
          <cell r="AG176">
            <v>1.6973386727731299</v>
          </cell>
          <cell r="AH176">
            <v>-1.6938672466408344</v>
          </cell>
          <cell r="AI176">
            <v>2.051677596937119</v>
          </cell>
        </row>
        <row r="177">
          <cell r="A177">
            <v>36669</v>
          </cell>
          <cell r="B177">
            <v>4221110.9853703789</v>
          </cell>
          <cell r="C177">
            <v>418122252.06999999</v>
          </cell>
          <cell r="D177">
            <v>-10.572656643480261</v>
          </cell>
          <cell r="E177">
            <v>19.092917458844472</v>
          </cell>
          <cell r="F177">
            <v>3.3531182311738794</v>
          </cell>
          <cell r="G177">
            <v>367.41</v>
          </cell>
          <cell r="H177">
            <v>2911368.8329643733</v>
          </cell>
          <cell r="I177">
            <v>264113706.25</v>
          </cell>
          <cell r="J177">
            <v>-6.110490745431818</v>
          </cell>
          <cell r="K177">
            <v>-10.910845898266208</v>
          </cell>
          <cell r="L177">
            <v>-12.165114407266875</v>
          </cell>
          <cell r="M177">
            <v>76.39</v>
          </cell>
          <cell r="N177">
            <v>1886361.5984071125</v>
          </cell>
          <cell r="O177">
            <v>186868077.30000001</v>
          </cell>
          <cell r="P177">
            <v>-1.8151671337744646</v>
          </cell>
          <cell r="Q177">
            <v>-0.51625535435355641</v>
          </cell>
          <cell r="R177">
            <v>1.1525032548230785</v>
          </cell>
          <cell r="S177">
            <v>683.71</v>
          </cell>
          <cell r="T177">
            <v>5111799.076357699</v>
          </cell>
          <cell r="U177">
            <v>502032592.57999998</v>
          </cell>
          <cell r="V177">
            <v>-9.7231092737924634</v>
          </cell>
          <cell r="W177">
            <v>6.1670357063931869</v>
          </cell>
          <cell r="X177">
            <v>4.9894159273099703</v>
          </cell>
          <cell r="Y177">
            <v>1373.86</v>
          </cell>
          <cell r="AF177">
            <v>15.739799227670591</v>
          </cell>
          <cell r="AG177">
            <v>1.2542685090006671</v>
          </cell>
          <cell r="AH177">
            <v>-1.6687586091766349</v>
          </cell>
          <cell r="AI177">
            <v>1.1776197790832166</v>
          </cell>
        </row>
        <row r="178">
          <cell r="A178">
            <v>36670</v>
          </cell>
          <cell r="B178">
            <v>4221110.9853703789</v>
          </cell>
          <cell r="C178">
            <v>416721174.31</v>
          </cell>
          <cell r="D178">
            <v>-10.872316997102683</v>
          </cell>
          <cell r="E178">
            <v>18.693851307260733</v>
          </cell>
          <cell r="F178">
            <v>2.2982362373062504</v>
          </cell>
          <cell r="G178">
            <v>363.66</v>
          </cell>
          <cell r="H178">
            <v>2911368.8329643733</v>
          </cell>
          <cell r="I178">
            <v>266336152.38999999</v>
          </cell>
          <cell r="J178">
            <v>-5.320435657447109</v>
          </cell>
          <cell r="K178">
            <v>-10.161184513931044</v>
          </cell>
          <cell r="L178">
            <v>-12.107623318385652</v>
          </cell>
          <cell r="M178">
            <v>76.44</v>
          </cell>
          <cell r="N178">
            <v>1886361.5984071125</v>
          </cell>
          <cell r="O178">
            <v>186849735.94999999</v>
          </cell>
          <cell r="P178">
            <v>-1.8248041055371811</v>
          </cell>
          <cell r="Q178">
            <v>-0.52601981603274117</v>
          </cell>
          <cell r="R178">
            <v>1.1288318144158982</v>
          </cell>
          <cell r="S178">
            <v>683.55</v>
          </cell>
          <cell r="T178">
            <v>5111799.076357699</v>
          </cell>
          <cell r="U178">
            <v>509216007.00999999</v>
          </cell>
          <cell r="V178">
            <v>-8.4313678029738544</v>
          </cell>
          <cell r="W178">
            <v>7.6861438829446849</v>
          </cell>
          <cell r="X178">
            <v>6.914418028840652</v>
          </cell>
          <cell r="Y178">
            <v>1399.05</v>
          </cell>
          <cell r="AF178">
            <v>16.395615069954481</v>
          </cell>
          <cell r="AG178">
            <v>1.9464388044546084</v>
          </cell>
          <cell r="AH178">
            <v>-1.6548516304486394</v>
          </cell>
          <cell r="AI178">
            <v>0.77172585410403283</v>
          </cell>
        </row>
        <row r="179">
          <cell r="A179">
            <v>36671</v>
          </cell>
          <cell r="B179">
            <v>4221110.9853703789</v>
          </cell>
          <cell r="C179">
            <v>422677923.31</v>
          </cell>
          <cell r="D179">
            <v>-9.5982966944893064</v>
          </cell>
          <cell r="E179">
            <v>20.390500106668075</v>
          </cell>
          <cell r="F179">
            <v>4.1098202481082424</v>
          </cell>
          <cell r="G179">
            <v>370.1</v>
          </cell>
          <cell r="H179">
            <v>2911368.8329643733</v>
          </cell>
          <cell r="I179">
            <v>266273617.56999999</v>
          </cell>
          <cell r="J179">
            <v>-5.3426660961641499</v>
          </cell>
          <cell r="K179">
            <v>-10.182278361330354</v>
          </cell>
          <cell r="L179">
            <v>-12.107623318385652</v>
          </cell>
          <cell r="M179">
            <v>76.44</v>
          </cell>
          <cell r="N179">
            <v>1886361.5984071125</v>
          </cell>
          <cell r="O179">
            <v>187692607.41999999</v>
          </cell>
          <cell r="P179">
            <v>-1.3819398367685642</v>
          </cell>
          <cell r="Q179">
            <v>-7.7296784779168348E-2</v>
          </cell>
          <cell r="R179">
            <v>1.6254882234584045</v>
          </cell>
          <cell r="S179">
            <v>686.90700000000004</v>
          </cell>
          <cell r="T179">
            <v>5111799.076357699</v>
          </cell>
          <cell r="U179">
            <v>505958386.67000002</v>
          </cell>
          <cell r="V179">
            <v>-9.0171621115670462</v>
          </cell>
          <cell r="W179">
            <v>6.9972406123875341</v>
          </cell>
          <cell r="X179">
            <v>5.5747877454014771</v>
          </cell>
          <cell r="Y179">
            <v>1381.52</v>
          </cell>
          <cell r="AF179">
            <v>16.280679858559832</v>
          </cell>
          <cell r="AG179">
            <v>1.9253449570552981</v>
          </cell>
          <cell r="AH179">
            <v>-1.7027850082375728</v>
          </cell>
          <cell r="AI179">
            <v>1.422452866986057</v>
          </cell>
        </row>
        <row r="180">
          <cell r="A180">
            <v>36672</v>
          </cell>
          <cell r="B180">
            <v>4221110.9853703789</v>
          </cell>
          <cell r="C180">
            <v>426421465.38999999</v>
          </cell>
          <cell r="D180">
            <v>-8.7976336795448251</v>
          </cell>
          <cell r="E180">
            <v>21.456765644390565</v>
          </cell>
          <cell r="F180">
            <v>4.979043011055162</v>
          </cell>
          <cell r="G180">
            <v>373.19</v>
          </cell>
          <cell r="H180">
            <v>2911368.8329643733</v>
          </cell>
          <cell r="I180">
            <v>274320877.07999998</v>
          </cell>
          <cell r="J180">
            <v>-2.4819541059924677</v>
          </cell>
          <cell r="K180">
            <v>-7.4678280105241797</v>
          </cell>
          <cell r="L180">
            <v>-9.7504886742554966</v>
          </cell>
          <cell r="M180">
            <v>78.489999999999995</v>
          </cell>
          <cell r="N180">
            <v>1886361.5984071125</v>
          </cell>
          <cell r="O180">
            <v>188276626.34999999</v>
          </cell>
          <cell r="P180">
            <v>-1.0750827113500394</v>
          </cell>
          <cell r="Q180">
            <v>0.23361983051339852</v>
          </cell>
          <cell r="R180">
            <v>1.8605752160018918</v>
          </cell>
          <cell r="S180">
            <v>688.49599999999998</v>
          </cell>
          <cell r="T180">
            <v>5111799.076357699</v>
          </cell>
          <cell r="U180">
            <v>506296999.89999998</v>
          </cell>
          <cell r="V180">
            <v>-8.9562717430631604</v>
          </cell>
          <cell r="W180">
            <v>7.0688486382635363</v>
          </cell>
          <cell r="X180">
            <v>5.307320204498045</v>
          </cell>
          <cell r="Y180">
            <v>1378.02</v>
          </cell>
          <cell r="AF180">
            <v>16.477722633335404</v>
          </cell>
          <cell r="AG180">
            <v>2.2826606637313169</v>
          </cell>
          <cell r="AH180">
            <v>-1.6269553854884933</v>
          </cell>
          <cell r="AI180">
            <v>1.7615284337654913</v>
          </cell>
        </row>
        <row r="181">
          <cell r="A181">
            <v>36676</v>
          </cell>
          <cell r="B181">
            <v>4370502.8071129797</v>
          </cell>
          <cell r="C181">
            <v>451794927.93000001</v>
          </cell>
          <cell r="D181">
            <v>-6.6415033914044574</v>
          </cell>
          <cell r="E181">
            <v>24.328145211290053</v>
          </cell>
          <cell r="F181">
            <v>7.9467776871360751</v>
          </cell>
          <cell r="G181">
            <v>383.74</v>
          </cell>
          <cell r="H181">
            <v>2911368.8329643733</v>
          </cell>
          <cell r="I181">
            <v>273581730.33999997</v>
          </cell>
          <cell r="J181">
            <v>-2.7447126188733684</v>
          </cell>
          <cell r="K181">
            <v>-7.7171522836132933</v>
          </cell>
          <cell r="L181">
            <v>-9.3480510520869249</v>
          </cell>
          <cell r="M181">
            <v>78.84</v>
          </cell>
          <cell r="N181">
            <v>1886361.5984071125</v>
          </cell>
          <cell r="O181">
            <v>187854040.13</v>
          </cell>
          <cell r="P181">
            <v>-1.2971193373044088</v>
          </cell>
          <cell r="Q181">
            <v>8.6458263459654461E-3</v>
          </cell>
          <cell r="R181">
            <v>1.6673570836785556</v>
          </cell>
          <cell r="S181">
            <v>687.19</v>
          </cell>
          <cell r="T181">
            <v>5111799.076357699</v>
          </cell>
          <cell r="U181">
            <v>525291808.97000003</v>
          </cell>
          <cell r="V181">
            <v>-5.5405725870281586</v>
          </cell>
          <cell r="W181">
            <v>11.085764277957711</v>
          </cell>
          <cell r="X181">
            <v>8.7026295880235693</v>
          </cell>
          <cell r="Y181">
            <v>1422.45</v>
          </cell>
          <cell r="AF181">
            <v>16.38136752415398</v>
          </cell>
          <cell r="AG181">
            <v>1.6308987684736316</v>
          </cell>
          <cell r="AH181">
            <v>-1.6587112573325902</v>
          </cell>
          <cell r="AI181">
            <v>2.3831346899341419</v>
          </cell>
        </row>
        <row r="182">
          <cell r="A182">
            <v>36677</v>
          </cell>
          <cell r="B182">
            <v>4370502.8071129797</v>
          </cell>
          <cell r="C182">
            <v>453285366.95999998</v>
          </cell>
          <cell r="D182">
            <v>-6.3335204138949663</v>
          </cell>
          <cell r="E182">
            <v>24.738294836031116</v>
          </cell>
          <cell r="F182">
            <v>7.6739148780556432</v>
          </cell>
          <cell r="G182">
            <v>382.77</v>
          </cell>
          <cell r="H182">
            <v>2987686.7480258252</v>
          </cell>
          <cell r="I182">
            <v>282164956.66000003</v>
          </cell>
          <cell r="J182">
            <v>-2.4156670394204438</v>
          </cell>
          <cell r="K182">
            <v>-7.4049300495520392</v>
          </cell>
          <cell r="L182">
            <v>-9.7389904564792467</v>
          </cell>
          <cell r="M182">
            <v>78.5</v>
          </cell>
          <cell r="N182">
            <v>1928765.2642374833</v>
          </cell>
          <cell r="O182">
            <v>192843964.78</v>
          </cell>
          <cell r="P182">
            <v>-0.91197777228360088</v>
          </cell>
          <cell r="Q182">
            <v>0.39888252572659599</v>
          </cell>
          <cell r="R182">
            <v>2.0712510356255098</v>
          </cell>
          <cell r="S182">
            <v>689.92</v>
          </cell>
          <cell r="T182">
            <v>5111799.076357699</v>
          </cell>
          <cell r="U182">
            <v>525364303.35000002</v>
          </cell>
          <cell r="V182">
            <v>-5.5275364469084547</v>
          </cell>
          <cell r="W182">
            <v>11.101094982664407</v>
          </cell>
          <cell r="X182">
            <v>8.5612538878317537</v>
          </cell>
          <cell r="Y182">
            <v>1420.6</v>
          </cell>
          <cell r="AF182">
            <v>17.064379957975472</v>
          </cell>
          <cell r="AG182">
            <v>2.3340604069272075</v>
          </cell>
          <cell r="AH182">
            <v>-1.6723685098989138</v>
          </cell>
          <cell r="AI182">
            <v>2.5398410948326529</v>
          </cell>
        </row>
        <row r="183">
          <cell r="A183">
            <v>36678</v>
          </cell>
          <cell r="B183">
            <v>4370502.8071129797</v>
          </cell>
          <cell r="C183">
            <v>457536360.72000003</v>
          </cell>
          <cell r="D183">
            <v>-5.4550988956533653</v>
          </cell>
          <cell r="E183">
            <v>25.908113567523074</v>
          </cell>
          <cell r="F183">
            <v>9.2970266392866208</v>
          </cell>
          <cell r="G183">
            <v>388.54</v>
          </cell>
          <cell r="H183">
            <v>2987686.7480258252</v>
          </cell>
          <cell r="I183">
            <v>282154147.06</v>
          </cell>
          <cell r="J183">
            <v>-2.419405446974876</v>
          </cell>
          <cell r="K183">
            <v>-7.4084773209070143</v>
          </cell>
          <cell r="L183">
            <v>-9.0720938254570509</v>
          </cell>
          <cell r="M183">
            <v>79.08</v>
          </cell>
          <cell r="N183">
            <v>1928765.2642374833</v>
          </cell>
          <cell r="O183">
            <v>193723318.69999999</v>
          </cell>
          <cell r="P183">
            <v>-0.46014387190517203</v>
          </cell>
          <cell r="Q183">
            <v>0.8566938500961907</v>
          </cell>
          <cell r="R183">
            <v>2.5964611196591436</v>
          </cell>
          <cell r="S183">
            <v>693.47</v>
          </cell>
          <cell r="T183">
            <v>5111799.076357699</v>
          </cell>
          <cell r="U183">
            <v>536577961.42000002</v>
          </cell>
          <cell r="V183">
            <v>-3.5110654066041858</v>
          </cell>
          <cell r="W183">
            <v>13.472496469963779</v>
          </cell>
          <cell r="X183">
            <v>10.717042267513399</v>
          </cell>
          <cell r="Y183">
            <v>1448.81</v>
          </cell>
          <cell r="AF183">
            <v>16.611086928236453</v>
          </cell>
          <cell r="AG183">
            <v>1.6636165045500366</v>
          </cell>
          <cell r="AH183">
            <v>-1.7397672695629529</v>
          </cell>
          <cell r="AI183">
            <v>2.7554542024503803</v>
          </cell>
        </row>
        <row r="184">
          <cell r="A184">
            <v>36679</v>
          </cell>
          <cell r="B184">
            <v>4370502.8071129797</v>
          </cell>
          <cell r="C184">
            <v>473215639.14999998</v>
          </cell>
          <cell r="D184">
            <v>-2.2151469359465992</v>
          </cell>
          <cell r="E184">
            <v>30.222849048031431</v>
          </cell>
          <cell r="F184">
            <v>13.164927283467897</v>
          </cell>
          <cell r="G184">
            <v>402.29</v>
          </cell>
          <cell r="H184">
            <v>2987686.7480258252</v>
          </cell>
          <cell r="I184">
            <v>286381955.54000002</v>
          </cell>
          <cell r="J184">
            <v>-0.95725410369870145</v>
          </cell>
          <cell r="K184">
            <v>-6.0210824205033759</v>
          </cell>
          <cell r="L184">
            <v>-7.565827296769001</v>
          </cell>
          <cell r="M184">
            <v>80.39</v>
          </cell>
          <cell r="N184">
            <v>1928765.2642374833</v>
          </cell>
          <cell r="O184">
            <v>194429438.58000001</v>
          </cell>
          <cell r="P184">
            <v>-9.7321926999105468E-2</v>
          </cell>
          <cell r="Q184">
            <v>1.224315657509667</v>
          </cell>
          <cell r="R184">
            <v>2.9559711208427153</v>
          </cell>
          <cell r="S184">
            <v>695.9</v>
          </cell>
          <cell r="T184">
            <v>5111799.076357699</v>
          </cell>
          <cell r="U184">
            <v>549325711.42999995</v>
          </cell>
          <cell r="V184">
            <v>-1.2187297063590008</v>
          </cell>
          <cell r="W184">
            <v>16.168319112738061</v>
          </cell>
          <cell r="X184">
            <v>12.891171278571267</v>
          </cell>
          <cell r="Y184">
            <v>1477.26</v>
          </cell>
          <cell r="AF184">
            <v>17.057921764563535</v>
          </cell>
          <cell r="AG184">
            <v>1.5447448762656251</v>
          </cell>
          <cell r="AH184">
            <v>-1.7316554633330483</v>
          </cell>
          <cell r="AI184">
            <v>3.2771478341667937</v>
          </cell>
        </row>
        <row r="185">
          <cell r="A185">
            <v>36682</v>
          </cell>
          <cell r="B185">
            <v>4370502.8071129797</v>
          </cell>
          <cell r="C185">
            <v>470083439.76999998</v>
          </cell>
          <cell r="D185">
            <v>-2.8623817921123229</v>
          </cell>
          <cell r="E185">
            <v>29.36090812024905</v>
          </cell>
          <cell r="F185">
            <v>12.298517539171282</v>
          </cell>
          <cell r="G185">
            <v>399.21</v>
          </cell>
          <cell r="H185">
            <v>2987686.7480258252</v>
          </cell>
          <cell r="I185">
            <v>287468226.36000001</v>
          </cell>
          <cell r="J185">
            <v>-0.58157664665724473</v>
          </cell>
          <cell r="K185">
            <v>-5.6646124897450019</v>
          </cell>
          <cell r="L185">
            <v>-7.5198344256640182</v>
          </cell>
          <cell r="M185">
            <v>80.430000000000007</v>
          </cell>
          <cell r="N185">
            <v>1928765.2642374833</v>
          </cell>
          <cell r="O185">
            <v>195126117.03999999</v>
          </cell>
          <cell r="P185">
            <v>0.26064878164506755</v>
          </cell>
          <cell r="Q185">
            <v>1.5870220504400123</v>
          </cell>
          <cell r="R185">
            <v>3.2755355663392161</v>
          </cell>
          <cell r="S185">
            <v>698.06</v>
          </cell>
          <cell r="T185">
            <v>5111799.076357699</v>
          </cell>
          <cell r="U185">
            <v>543943045.04999995</v>
          </cell>
          <cell r="V185">
            <v>-2.1866556772718537</v>
          </cell>
          <cell r="W185">
            <v>15.030023029560958</v>
          </cell>
          <cell r="X185">
            <v>12.155253444599845</v>
          </cell>
          <cell r="Y185">
            <v>1467.63</v>
          </cell>
          <cell r="AF185">
            <v>17.062390581077768</v>
          </cell>
          <cell r="AG185">
            <v>1.8552219359190163</v>
          </cell>
          <cell r="AH185">
            <v>-1.6885135158992037</v>
          </cell>
          <cell r="AI185">
            <v>2.874769584961113</v>
          </cell>
        </row>
        <row r="186">
          <cell r="A186">
            <v>36683</v>
          </cell>
          <cell r="B186">
            <v>4370502.8071129797</v>
          </cell>
          <cell r="C186">
            <v>471414369.88999999</v>
          </cell>
          <cell r="D186">
            <v>-2.5873595919659098</v>
          </cell>
          <cell r="E186">
            <v>29.727162947375142</v>
          </cell>
          <cell r="F186">
            <v>13.25775689892823</v>
          </cell>
          <cell r="G186">
            <v>402.62</v>
          </cell>
          <cell r="H186">
            <v>2987686.7480258252</v>
          </cell>
          <cell r="I186">
            <v>290290691.80000001</v>
          </cell>
          <cell r="J186">
            <v>0.39454884577436733</v>
          </cell>
          <cell r="K186">
            <v>-4.7383940537524811</v>
          </cell>
          <cell r="L186">
            <v>-6.2205358169483693</v>
          </cell>
          <cell r="M186">
            <v>81.56</v>
          </cell>
          <cell r="N186">
            <v>1928765.2642374833</v>
          </cell>
          <cell r="O186">
            <v>195167809.09999999</v>
          </cell>
          <cell r="P186">
            <v>0.28207119832641681</v>
          </cell>
          <cell r="Q186">
            <v>1.6087278696445217</v>
          </cell>
          <cell r="R186">
            <v>3.2459462658302796</v>
          </cell>
          <cell r="S186">
            <v>697.86</v>
          </cell>
          <cell r="T186">
            <v>5111799.076357699</v>
          </cell>
          <cell r="U186">
            <v>540169892.05999994</v>
          </cell>
          <cell r="V186">
            <v>-2.8651544942927987</v>
          </cell>
          <cell r="W186">
            <v>14.232097806904864</v>
          </cell>
          <cell r="X186">
            <v>11.407108523044229</v>
          </cell>
          <cell r="Y186">
            <v>1457.84</v>
          </cell>
          <cell r="AF186">
            <v>16.469406048446913</v>
          </cell>
          <cell r="AG186">
            <v>1.4821417631958882</v>
          </cell>
          <cell r="AH186">
            <v>-1.6372183961857578</v>
          </cell>
          <cell r="AI186">
            <v>2.824989283860635</v>
          </cell>
        </row>
        <row r="187">
          <cell r="A187">
            <v>36684</v>
          </cell>
          <cell r="B187">
            <v>4370502.8071129797</v>
          </cell>
          <cell r="C187">
            <v>470469473.61000001</v>
          </cell>
          <cell r="D187">
            <v>-2.7826121074291166</v>
          </cell>
          <cell r="E187">
            <v>29.467139661041021</v>
          </cell>
          <cell r="F187">
            <v>12.554502236349819</v>
          </cell>
          <cell r="G187">
            <v>400.12</v>
          </cell>
          <cell r="H187">
            <v>2987686.7480258252</v>
          </cell>
          <cell r="I187">
            <v>291490056.99000001</v>
          </cell>
          <cell r="J187">
            <v>0.80933902180362338</v>
          </cell>
          <cell r="K187">
            <v>-4.344811147573246</v>
          </cell>
          <cell r="L187">
            <v>-6.3470162124870555</v>
          </cell>
          <cell r="M187">
            <v>81.45</v>
          </cell>
          <cell r="N187">
            <v>1928765.2642374833</v>
          </cell>
          <cell r="O187">
            <v>195308859.19999999</v>
          </cell>
          <cell r="P187">
            <v>0.35454624549715597</v>
          </cell>
          <cell r="Q187">
            <v>1.6821617073915274</v>
          </cell>
          <cell r="R187">
            <v>3.3924133033495174</v>
          </cell>
          <cell r="S187">
            <v>698.85</v>
          </cell>
          <cell r="T187">
            <v>5111799.076357699</v>
          </cell>
          <cell r="U187">
            <v>544770850.39999998</v>
          </cell>
          <cell r="V187">
            <v>-2.037797427371224</v>
          </cell>
          <cell r="W187">
            <v>15.205082660051783</v>
          </cell>
          <cell r="X187">
            <v>12.440297423905488</v>
          </cell>
          <cell r="Y187">
            <v>1471.36</v>
          </cell>
          <cell r="AF187">
            <v>16.912637424691201</v>
          </cell>
          <cell r="AG187">
            <v>2.0022050649138095</v>
          </cell>
          <cell r="AH187">
            <v>-1.71025159595799</v>
          </cell>
          <cell r="AI187">
            <v>2.7647852361462952</v>
          </cell>
        </row>
        <row r="188">
          <cell r="A188">
            <v>36685</v>
          </cell>
          <cell r="B188">
            <v>4370502.8071129797</v>
          </cell>
          <cell r="C188">
            <v>467700421.85000002</v>
          </cell>
          <cell r="D188">
            <v>-3.3548064667802246</v>
          </cell>
          <cell r="E188">
            <v>28.705132281072832</v>
          </cell>
          <cell r="F188">
            <v>12.208500942361233</v>
          </cell>
          <cell r="G188">
            <v>398.89</v>
          </cell>
          <cell r="H188">
            <v>2987686.7480258252</v>
          </cell>
          <cell r="I188">
            <v>288877374.14999998</v>
          </cell>
          <cell r="J188">
            <v>-9.4234955620398075E-2</v>
          </cell>
          <cell r="K188">
            <v>-5.2021874610310714</v>
          </cell>
          <cell r="L188">
            <v>-7.1173968034954571</v>
          </cell>
          <cell r="M188">
            <v>80.78</v>
          </cell>
          <cell r="N188">
            <v>1928765.2642374833</v>
          </cell>
          <cell r="O188">
            <v>195348701.75</v>
          </cell>
          <cell r="P188">
            <v>0.37501833797104478</v>
          </cell>
          <cell r="Q188">
            <v>1.7029046303113082</v>
          </cell>
          <cell r="R188">
            <v>3.3672623979169147</v>
          </cell>
          <cell r="S188">
            <v>698.68</v>
          </cell>
          <cell r="T188">
            <v>5111799.076357699</v>
          </cell>
          <cell r="U188">
            <v>539170979.72000003</v>
          </cell>
          <cell r="V188">
            <v>-3.0447816768623404</v>
          </cell>
          <cell r="W188">
            <v>14.020853430273238</v>
          </cell>
          <cell r="X188">
            <v>11.699794432089995</v>
          </cell>
          <cell r="Y188">
            <v>1461.67</v>
          </cell>
          <cell r="AF188">
            <v>16.496631338711598</v>
          </cell>
          <cell r="AG188">
            <v>1.9152093424643857</v>
          </cell>
          <cell r="AH188">
            <v>-1.6643577676056065</v>
          </cell>
          <cell r="AI188">
            <v>2.3210589981832435</v>
          </cell>
        </row>
        <row r="189">
          <cell r="A189">
            <v>36686</v>
          </cell>
          <cell r="B189">
            <v>4370502.8071129797</v>
          </cell>
          <cell r="C189">
            <v>464708044.30000001</v>
          </cell>
          <cell r="D189">
            <v>-3.9731486660458892</v>
          </cell>
          <cell r="E189">
            <v>27.881668520051939</v>
          </cell>
          <cell r="F189">
            <v>11.907507946777685</v>
          </cell>
          <cell r="G189">
            <v>397.82</v>
          </cell>
          <cell r="H189">
            <v>2987686.7480258252</v>
          </cell>
          <cell r="I189">
            <v>288484936.43000001</v>
          </cell>
          <cell r="J189">
            <v>-0.22995617907805022</v>
          </cell>
          <cell r="K189">
            <v>-5.3309695697830728</v>
          </cell>
          <cell r="L189">
            <v>-7.1518914568241883</v>
          </cell>
          <cell r="M189">
            <v>80.75</v>
          </cell>
          <cell r="N189">
            <v>1928765.2642374833</v>
          </cell>
          <cell r="O189">
            <v>195387746.47999999</v>
          </cell>
          <cell r="P189">
            <v>0.39508049069918449</v>
          </cell>
          <cell r="Q189">
            <v>1.7232321902896031</v>
          </cell>
          <cell r="R189">
            <v>3.3653390933838345</v>
          </cell>
          <cell r="S189">
            <v>698.66700000000003</v>
          </cell>
          <cell r="T189">
            <v>5111799.076357699</v>
          </cell>
          <cell r="U189">
            <v>538073667.20000005</v>
          </cell>
          <cell r="V189">
            <v>-3.2421034522304493</v>
          </cell>
          <cell r="W189">
            <v>13.788799935711825</v>
          </cell>
          <cell r="X189">
            <v>11.339095348357375</v>
          </cell>
          <cell r="Y189">
            <v>1456.95</v>
          </cell>
          <cell r="AF189">
            <v>15.974160573274254</v>
          </cell>
          <cell r="AG189">
            <v>1.8209218870411155</v>
          </cell>
          <cell r="AH189">
            <v>-1.6421069030942315</v>
          </cell>
          <cell r="AI189">
            <v>2.4497045873544501</v>
          </cell>
        </row>
        <row r="190">
          <cell r="A190">
            <v>36689</v>
          </cell>
          <cell r="B190">
            <v>4370502.8071129797</v>
          </cell>
          <cell r="C190">
            <v>466203727.5</v>
          </cell>
          <cell r="D190">
            <v>-3.6640820379752581</v>
          </cell>
          <cell r="E190">
            <v>28.293261272834023</v>
          </cell>
          <cell r="F190">
            <v>12.287265464570041</v>
          </cell>
          <cell r="G190">
            <v>399.17</v>
          </cell>
          <cell r="H190">
            <v>2987686.7480258252</v>
          </cell>
          <cell r="I190">
            <v>289189751.48000002</v>
          </cell>
          <cell r="J190">
            <v>1.3798067831172212E-2</v>
          </cell>
          <cell r="K190">
            <v>-5.0996779181570311</v>
          </cell>
          <cell r="L190">
            <v>-6.8644360124180732</v>
          </cell>
          <cell r="M190">
            <v>81</v>
          </cell>
          <cell r="N190">
            <v>1928765.2642374833</v>
          </cell>
          <cell r="O190">
            <v>195707993.28999999</v>
          </cell>
          <cell r="P190">
            <v>0.55963126139004782</v>
          </cell>
          <cell r="Q190">
            <v>1.8899598443964161</v>
          </cell>
          <cell r="R190">
            <v>3.5877026867084938</v>
          </cell>
          <cell r="S190">
            <v>700.17</v>
          </cell>
          <cell r="T190">
            <v>5111799.076357699</v>
          </cell>
          <cell r="U190">
            <v>535258957.94</v>
          </cell>
          <cell r="V190">
            <v>-3.7482522641735239</v>
          </cell>
          <cell r="W190">
            <v>13.193561015119393</v>
          </cell>
          <cell r="X190">
            <v>10.502304041816647</v>
          </cell>
          <cell r="Y190">
            <v>1446</v>
          </cell>
          <cell r="AF190">
            <v>16.005995808263982</v>
          </cell>
          <cell r="AG190">
            <v>1.7647580942610421</v>
          </cell>
          <cell r="AH190">
            <v>-1.6977428423120777</v>
          </cell>
          <cell r="AI190">
            <v>2.691256973302746</v>
          </cell>
        </row>
        <row r="191">
          <cell r="A191">
            <v>36690</v>
          </cell>
          <cell r="B191">
            <v>4370502.8071129797</v>
          </cell>
          <cell r="C191">
            <v>469200946.63999999</v>
          </cell>
          <cell r="D191">
            <v>-3.0447393769167275</v>
          </cell>
          <cell r="E191">
            <v>29.118057377065011</v>
          </cell>
          <cell r="F191">
            <v>12.861121269233999</v>
          </cell>
          <cell r="G191">
            <v>401.21</v>
          </cell>
          <cell r="H191">
            <v>2987686.7480258252</v>
          </cell>
          <cell r="I191">
            <v>291614042.01999998</v>
          </cell>
          <cell r="J191">
            <v>0.85221818225240664</v>
          </cell>
          <cell r="K191">
            <v>-4.3041243002001632</v>
          </cell>
          <cell r="L191">
            <v>-5.9560768080947346</v>
          </cell>
          <cell r="M191">
            <v>81.790000000000006</v>
          </cell>
          <cell r="N191">
            <v>1928765.2642374833</v>
          </cell>
          <cell r="O191">
            <v>195640645.37</v>
          </cell>
          <cell r="P191">
            <v>0.52502622616603656</v>
          </cell>
          <cell r="Q191">
            <v>1.8548970104822482</v>
          </cell>
          <cell r="R191">
            <v>3.5536749911232235</v>
          </cell>
          <cell r="S191">
            <v>699.94</v>
          </cell>
          <cell r="T191">
            <v>5111799.076357699</v>
          </cell>
          <cell r="U191">
            <v>546334717.25</v>
          </cell>
          <cell r="V191">
            <v>-1.756578560679245</v>
          </cell>
          <cell r="W191">
            <v>15.535800446422465</v>
          </cell>
          <cell r="X191">
            <v>12.293572372895611</v>
          </cell>
          <cell r="Y191">
            <v>1469.44</v>
          </cell>
          <cell r="AF191">
            <v>16.25693610783101</v>
          </cell>
          <cell r="AG191">
            <v>1.6519525078945714</v>
          </cell>
          <cell r="AH191">
            <v>-1.6987779806409753</v>
          </cell>
          <cell r="AI191">
            <v>3.2422280735268547</v>
          </cell>
        </row>
        <row r="192">
          <cell r="A192">
            <v>36691</v>
          </cell>
          <cell r="B192">
            <v>4370502.8071129797</v>
          </cell>
          <cell r="C192">
            <v>473010439.25999999</v>
          </cell>
          <cell r="D192">
            <v>-2.2575492562258437</v>
          </cell>
          <cell r="E192">
            <v>30.166380681203762</v>
          </cell>
          <cell r="F192">
            <v>13.570001969113065</v>
          </cell>
          <cell r="G192">
            <v>403.73</v>
          </cell>
          <cell r="H192">
            <v>2987686.7480258252</v>
          </cell>
          <cell r="I192">
            <v>290403922.38999999</v>
          </cell>
          <cell r="J192">
            <v>0.43370867528218504</v>
          </cell>
          <cell r="K192">
            <v>-4.7012363764643901</v>
          </cell>
          <cell r="L192">
            <v>-6.3585144302633072</v>
          </cell>
          <cell r="M192">
            <v>81.44</v>
          </cell>
          <cell r="N192">
            <v>1928765.2642374833</v>
          </cell>
          <cell r="O192">
            <v>196195689.94</v>
          </cell>
          <cell r="P192">
            <v>0.81022192182742536</v>
          </cell>
          <cell r="Q192">
            <v>2.1438656315305726</v>
          </cell>
          <cell r="R192">
            <v>3.8480885311871216</v>
          </cell>
          <cell r="S192">
            <v>701.93</v>
          </cell>
          <cell r="T192">
            <v>5111799.076357699</v>
          </cell>
          <cell r="U192">
            <v>547854357.78999996</v>
          </cell>
          <cell r="V192">
            <v>-1.4833125914965217</v>
          </cell>
          <cell r="W192">
            <v>15.857165500914117</v>
          </cell>
          <cell r="X192">
            <v>12.377633600036674</v>
          </cell>
          <cell r="Y192">
            <v>1470.54</v>
          </cell>
          <cell r="AF192">
            <v>16.596378712090697</v>
          </cell>
          <cell r="AG192">
            <v>1.6572780537989171</v>
          </cell>
          <cell r="AH192">
            <v>-1.7042228996565489</v>
          </cell>
          <cell r="AI192">
            <v>3.4795319008774435</v>
          </cell>
        </row>
        <row r="193">
          <cell r="A193">
            <v>36692</v>
          </cell>
          <cell r="B193">
            <v>4370502.8071129797</v>
          </cell>
          <cell r="C193">
            <v>468005070.76999998</v>
          </cell>
          <cell r="D193">
            <v>-3.2918540885962466</v>
          </cell>
          <cell r="E193">
            <v>28.78896774008912</v>
          </cell>
          <cell r="F193">
            <v>12.411038285183839</v>
          </cell>
          <cell r="G193">
            <v>399.61</v>
          </cell>
          <cell r="H193">
            <v>2987686.7480258252</v>
          </cell>
          <cell r="I193">
            <v>289106469.63</v>
          </cell>
          <cell r="J193">
            <v>-1.50042465177469E-2</v>
          </cell>
          <cell r="K193">
            <v>-5.1270076362681438</v>
          </cell>
          <cell r="L193">
            <v>-6.8414395768655929</v>
          </cell>
          <cell r="M193">
            <v>81.02</v>
          </cell>
          <cell r="N193">
            <v>1928765.2642374833</v>
          </cell>
          <cell r="O193">
            <v>196191684.66</v>
          </cell>
          <cell r="P193">
            <v>0.80816390941245153</v>
          </cell>
          <cell r="Q193">
            <v>2.1417803931532031</v>
          </cell>
          <cell r="R193">
            <v>3.9087465972304614</v>
          </cell>
          <cell r="S193">
            <v>702.34</v>
          </cell>
          <cell r="T193">
            <v>5111799.076357699</v>
          </cell>
          <cell r="U193">
            <v>552567266.51999998</v>
          </cell>
          <cell r="V193">
            <v>-0.63582429549907671</v>
          </cell>
          <cell r="W193">
            <v>16.853824994369514</v>
          </cell>
          <cell r="X193">
            <v>12.993573137088577</v>
          </cell>
          <cell r="Y193">
            <v>1478.6</v>
          </cell>
          <cell r="AF193">
            <v>16.377929454905281</v>
          </cell>
          <cell r="AG193">
            <v>1.7144319405974491</v>
          </cell>
          <cell r="AH193">
            <v>-1.7669662040772582</v>
          </cell>
          <cell r="AI193">
            <v>3.8602518572809377</v>
          </cell>
        </row>
        <row r="194">
          <cell r="A194">
            <v>36693</v>
          </cell>
          <cell r="B194">
            <v>4370502.8071129797</v>
          </cell>
          <cell r="C194">
            <v>472252024.68000001</v>
          </cell>
          <cell r="D194">
            <v>-2.4142673613166798</v>
          </cell>
          <cell r="E194">
            <v>29.957674756892882</v>
          </cell>
          <cell r="F194">
            <v>12.872373343835264</v>
          </cell>
          <cell r="G194">
            <v>401.25</v>
          </cell>
          <cell r="H194">
            <v>2987686.7480258252</v>
          </cell>
          <cell r="I194">
            <v>293107798.63999999</v>
          </cell>
          <cell r="J194">
            <v>1.3688211123030092</v>
          </cell>
          <cell r="K194">
            <v>-3.8139340924752685</v>
          </cell>
          <cell r="L194">
            <v>-5.8065999770035575</v>
          </cell>
          <cell r="M194">
            <v>81.92</v>
          </cell>
          <cell r="N194">
            <v>1928765.2642374833</v>
          </cell>
          <cell r="O194">
            <v>196892185.16999999</v>
          </cell>
          <cell r="P194">
            <v>1.1680984823434493</v>
          </cell>
          <cell r="Q194">
            <v>2.5064766308235731</v>
          </cell>
          <cell r="R194">
            <v>4.2800923186175899</v>
          </cell>
          <cell r="S194">
            <v>704.85</v>
          </cell>
          <cell r="T194">
            <v>5111799.076357699</v>
          </cell>
          <cell r="U194">
            <v>549232143.22000003</v>
          </cell>
          <cell r="V194">
            <v>-1.2355554009343295</v>
          </cell>
          <cell r="W194">
            <v>16.1485318327111</v>
          </cell>
          <cell r="X194">
            <v>11.913004271838723</v>
          </cell>
          <cell r="Y194">
            <v>1464.46</v>
          </cell>
          <cell r="Z194">
            <v>884310</v>
          </cell>
          <cell r="AA194">
            <v>88431000</v>
          </cell>
          <cell r="AC194">
            <v>0</v>
          </cell>
          <cell r="AD194">
            <v>0</v>
          </cell>
          <cell r="AE194">
            <v>443.93099999999998</v>
          </cell>
          <cell r="AF194">
            <v>17.085301413057618</v>
          </cell>
          <cell r="AG194">
            <v>1.992665884528289</v>
          </cell>
          <cell r="AH194">
            <v>-1.7736156877940168</v>
          </cell>
          <cell r="AI194">
            <v>4.2355275608723773</v>
          </cell>
        </row>
        <row r="195">
          <cell r="A195">
            <v>36696</v>
          </cell>
          <cell r="B195">
            <v>4370502.8071129797</v>
          </cell>
          <cell r="C195">
            <v>470898858.18000001</v>
          </cell>
          <cell r="D195">
            <v>-2.6938844669799122</v>
          </cell>
          <cell r="E195">
            <v>29.585300764387323</v>
          </cell>
          <cell r="F195">
            <v>12.439168471686957</v>
          </cell>
          <cell r="G195">
            <v>399.71</v>
          </cell>
          <cell r="H195">
            <v>3067521.182729071</v>
          </cell>
          <cell r="I195">
            <v>300139580.31</v>
          </cell>
          <cell r="J195">
            <v>1.0484237665669749</v>
          </cell>
          <cell r="K195">
            <v>-4.117950257163816</v>
          </cell>
          <cell r="L195">
            <v>-5.8870875014372821</v>
          </cell>
          <cell r="M195">
            <v>81.849999999999994</v>
          </cell>
          <cell r="N195">
            <v>1928765.2642374833</v>
          </cell>
          <cell r="O195">
            <v>196701657.06</v>
          </cell>
          <cell r="P195">
            <v>1.0702004038620982</v>
          </cell>
          <cell r="Q195">
            <v>2.4072834341084981</v>
          </cell>
          <cell r="R195">
            <v>4.2031601372943594</v>
          </cell>
          <cell r="S195">
            <v>704.33</v>
          </cell>
          <cell r="T195">
            <v>5111799.076357699</v>
          </cell>
          <cell r="U195">
            <v>557947995.71000004</v>
          </cell>
          <cell r="V195">
            <v>0.33175332454469242</v>
          </cell>
          <cell r="W195">
            <v>17.991711411475286</v>
          </cell>
          <cell r="X195">
            <v>13.559075937855836</v>
          </cell>
          <cell r="Y195">
            <v>1486</v>
          </cell>
          <cell r="Z195">
            <v>884310</v>
          </cell>
          <cell r="AA195">
            <v>88473376.329999998</v>
          </cell>
          <cell r="AB195">
            <v>4.7920220284747295E-2</v>
          </cell>
          <cell r="AC195">
            <v>4.7920220284747295E-2</v>
          </cell>
          <cell r="AD195">
            <v>-7.7940040231483376E-2</v>
          </cell>
          <cell r="AE195">
            <v>443.58499999999998</v>
          </cell>
          <cell r="AF195">
            <v>17.146132292700365</v>
          </cell>
          <cell r="AG195">
            <v>1.7691372442734661</v>
          </cell>
          <cell r="AH195">
            <v>-1.7958767031858613</v>
          </cell>
          <cell r="AI195">
            <v>4.4326354736194507</v>
          </cell>
        </row>
        <row r="196">
          <cell r="A196">
            <v>36697</v>
          </cell>
          <cell r="B196">
            <v>4370502.8071129797</v>
          </cell>
          <cell r="C196">
            <v>473688595.37</v>
          </cell>
          <cell r="D196">
            <v>-2.1174156890217843</v>
          </cell>
          <cell r="E196">
            <v>30.353000508270679</v>
          </cell>
          <cell r="F196">
            <v>12.849869194632756</v>
          </cell>
          <cell r="G196">
            <v>401.17</v>
          </cell>
          <cell r="H196">
            <v>3067521.182729071</v>
          </cell>
          <cell r="I196">
            <v>298221559.58999997</v>
          </cell>
          <cell r="J196">
            <v>0.40268097480509191</v>
          </cell>
          <cell r="K196">
            <v>-4.7306777018176867</v>
          </cell>
          <cell r="L196">
            <v>-6.3930090835920499</v>
          </cell>
          <cell r="M196">
            <v>81.41</v>
          </cell>
          <cell r="N196">
            <v>1928765.2642374833</v>
          </cell>
          <cell r="O196">
            <v>196529532.53999999</v>
          </cell>
          <cell r="P196">
            <v>0.98175854734274814</v>
          </cell>
          <cell r="Q196">
            <v>2.3176715580874196</v>
          </cell>
          <cell r="R196">
            <v>4.0877618653095027</v>
          </cell>
          <cell r="S196">
            <v>703.55</v>
          </cell>
          <cell r="T196">
            <v>5111799.076357699</v>
          </cell>
          <cell r="U196">
            <v>551218599.94000006</v>
          </cell>
          <cell r="V196">
            <v>-0.87834525383572171</v>
          </cell>
          <cell r="W196">
            <v>16.568616553580796</v>
          </cell>
          <cell r="X196">
            <v>12.791061998975994</v>
          </cell>
          <cell r="Y196">
            <v>1475.95</v>
          </cell>
          <cell r="Z196">
            <v>884310</v>
          </cell>
          <cell r="AA196">
            <v>88677441.629999995</v>
          </cell>
          <cell r="AB196">
            <v>0.27868239644468495</v>
          </cell>
          <cell r="AC196">
            <v>0.27868239644468495</v>
          </cell>
          <cell r="AD196">
            <v>0.3131117223172275</v>
          </cell>
          <cell r="AE196">
            <v>445.32100000000003</v>
          </cell>
          <cell r="AF196">
            <v>17.503131313637923</v>
          </cell>
          <cell r="AG196">
            <v>1.6623313817743632</v>
          </cell>
          <cell r="AH196">
            <v>-1.770090307222083</v>
          </cell>
          <cell r="AI196">
            <v>3.7775545546048015</v>
          </cell>
        </row>
        <row r="197">
          <cell r="A197">
            <v>36698</v>
          </cell>
          <cell r="B197">
            <v>4370502.8071129797</v>
          </cell>
          <cell r="C197">
            <v>464709507.35000002</v>
          </cell>
          <cell r="D197">
            <v>-3.9728463427127991</v>
          </cell>
          <cell r="E197">
            <v>27.882071132568441</v>
          </cell>
          <cell r="F197">
            <v>10.990463866775425</v>
          </cell>
          <cell r="G197">
            <v>394.56</v>
          </cell>
          <cell r="H197">
            <v>3067521.182729071</v>
          </cell>
          <cell r="I197">
            <v>294439113.33999997</v>
          </cell>
          <cell r="J197">
            <v>-0.87076063909166113</v>
          </cell>
          <cell r="K197">
            <v>-5.9390111682586122</v>
          </cell>
          <cell r="L197">
            <v>-7.646314821202715</v>
          </cell>
          <cell r="M197">
            <v>80.319999999999993</v>
          </cell>
          <cell r="N197">
            <v>1928765.2642374833</v>
          </cell>
          <cell r="O197">
            <v>195908654.87</v>
          </cell>
          <cell r="P197">
            <v>0.66273616862411178</v>
          </cell>
          <cell r="Q197">
            <v>1.9944287523076865</v>
          </cell>
          <cell r="R197">
            <v>3.7084270327849556</v>
          </cell>
          <cell r="S197">
            <v>700.98599999999999</v>
          </cell>
          <cell r="T197">
            <v>5111799.076357699</v>
          </cell>
          <cell r="U197">
            <v>550783155.90999997</v>
          </cell>
          <cell r="V197">
            <v>-0.95664800488158841</v>
          </cell>
          <cell r="W197">
            <v>16.476531293451412</v>
          </cell>
          <cell r="X197">
            <v>13.034075364711107</v>
          </cell>
          <cell r="Y197">
            <v>1479.13</v>
          </cell>
          <cell r="Z197">
            <v>884310</v>
          </cell>
          <cell r="AA197">
            <v>89076580.569999993</v>
          </cell>
          <cell r="AB197">
            <v>0.73003875337833701</v>
          </cell>
          <cell r="AC197">
            <v>0.73003875337833701</v>
          </cell>
          <cell r="AD197">
            <v>0.35883954938944473</v>
          </cell>
          <cell r="AE197">
            <v>445.524</v>
          </cell>
          <cell r="AF197">
            <v>16.891607265793017</v>
          </cell>
          <cell r="AG197">
            <v>1.7073036529441028</v>
          </cell>
          <cell r="AH197">
            <v>-1.7139982804772691</v>
          </cell>
          <cell r="AI197">
            <v>3.4424559287403049</v>
          </cell>
        </row>
        <row r="198">
          <cell r="A198">
            <v>36699</v>
          </cell>
          <cell r="B198">
            <v>4370502.8071129797</v>
          </cell>
          <cell r="C198">
            <v>460619507.97000003</v>
          </cell>
          <cell r="D198">
            <v>-4.8180001274096718</v>
          </cell>
          <cell r="E198">
            <v>26.756555980903187</v>
          </cell>
          <cell r="F198">
            <v>9.8736954626009066</v>
          </cell>
          <cell r="G198">
            <v>390.59</v>
          </cell>
          <cell r="H198">
            <v>3067521.182729071</v>
          </cell>
          <cell r="I198">
            <v>292334309.23000002</v>
          </cell>
          <cell r="J198">
            <v>-1.5793880631495449</v>
          </cell>
          <cell r="K198">
            <v>-6.6114080982653149</v>
          </cell>
          <cell r="L198">
            <v>-8.4281936299873461</v>
          </cell>
          <cell r="M198">
            <v>79.64</v>
          </cell>
          <cell r="N198">
            <v>1928765.2642374833</v>
          </cell>
          <cell r="O198">
            <v>195750070.56999999</v>
          </cell>
          <cell r="P198">
            <v>0.58125161368201006</v>
          </cell>
          <cell r="Q198">
            <v>1.9118662177513679</v>
          </cell>
          <cell r="R198">
            <v>3.578825896555804</v>
          </cell>
          <cell r="S198">
            <v>700.11</v>
          </cell>
          <cell r="T198">
            <v>5111799.076357699</v>
          </cell>
          <cell r="U198">
            <v>540323103.94000006</v>
          </cell>
          <cell r="V198">
            <v>-2.8376035098484409</v>
          </cell>
          <cell r="W198">
            <v>14.264498195594832</v>
          </cell>
          <cell r="X198">
            <v>10.974575299754697</v>
          </cell>
          <cell r="Y198">
            <v>1452.18</v>
          </cell>
          <cell r="Z198">
            <v>884310</v>
          </cell>
          <cell r="AA198">
            <v>88389763.439999998</v>
          </cell>
          <cell r="AB198">
            <v>-4.6631339688563145E-2</v>
          </cell>
          <cell r="AC198">
            <v>-4.6631339688563145E-2</v>
          </cell>
          <cell r="AD198">
            <v>-0.11353115686896231</v>
          </cell>
          <cell r="AE198">
            <v>443.42700000000002</v>
          </cell>
          <cell r="AF198">
            <v>16.88286051830228</v>
          </cell>
          <cell r="AG198">
            <v>1.8167855317220312</v>
          </cell>
          <cell r="AH198">
            <v>-1.6669596788044361</v>
          </cell>
          <cell r="AI198">
            <v>3.2899228958401352</v>
          </cell>
        </row>
        <row r="199">
          <cell r="A199">
            <v>36700</v>
          </cell>
          <cell r="B199">
            <v>4370502.8071129797</v>
          </cell>
          <cell r="C199">
            <v>456025761.06</v>
          </cell>
          <cell r="D199">
            <v>-5.767247847570955</v>
          </cell>
          <cell r="E199">
            <v>25.492415997067663</v>
          </cell>
          <cell r="F199">
            <v>9.3195307884891285</v>
          </cell>
          <cell r="G199">
            <v>388.62</v>
          </cell>
          <cell r="H199">
            <v>3067521.182729071</v>
          </cell>
          <cell r="I199">
            <v>290610639.23000002</v>
          </cell>
          <cell r="J199">
            <v>-2.1596985187509743</v>
          </cell>
          <cell r="K199">
            <v>-7.1620486119540967</v>
          </cell>
          <cell r="L199">
            <v>-8.8421294699321589</v>
          </cell>
          <cell r="M199">
            <v>79.28</v>
          </cell>
          <cell r="N199">
            <v>1928765.2642374833</v>
          </cell>
          <cell r="O199">
            <v>195315105.34</v>
          </cell>
          <cell r="P199">
            <v>0.35775566747651144</v>
          </cell>
          <cell r="Q199">
            <v>1.6854135876192</v>
          </cell>
          <cell r="R199">
            <v>3.3406320274588674</v>
          </cell>
          <cell r="S199">
            <v>698.5</v>
          </cell>
          <cell r="T199">
            <v>5111799.076357699</v>
          </cell>
          <cell r="U199">
            <v>534643188.81999999</v>
          </cell>
          <cell r="V199">
            <v>-3.8589815721515652</v>
          </cell>
          <cell r="W199">
            <v>13.063341616785195</v>
          </cell>
          <cell r="X199">
            <v>10.156888817564225</v>
          </cell>
          <cell r="Y199">
            <v>1441.48</v>
          </cell>
          <cell r="Z199">
            <v>884310</v>
          </cell>
          <cell r="AA199">
            <v>87557137.819999993</v>
          </cell>
          <cell r="AB199">
            <v>-0.98818534224422994</v>
          </cell>
          <cell r="AC199">
            <v>-0.98818534224422994</v>
          </cell>
          <cell r="AD199">
            <v>-1.0911605632406784</v>
          </cell>
          <cell r="AE199">
            <v>439.08699999999999</v>
          </cell>
          <cell r="AF199">
            <v>16.172885208578535</v>
          </cell>
          <cell r="AG199">
            <v>1.6800808579780622</v>
          </cell>
          <cell r="AH199">
            <v>-1.6552184398396674</v>
          </cell>
          <cell r="AI199">
            <v>2.9064527992209701</v>
          </cell>
        </row>
        <row r="200">
          <cell r="A200">
            <v>36703</v>
          </cell>
          <cell r="B200">
            <v>4370502.8071129797</v>
          </cell>
          <cell r="C200">
            <v>455283520.23000002</v>
          </cell>
          <cell r="D200">
            <v>-5.9206238235426252</v>
          </cell>
          <cell r="E200">
            <v>25.288160880444742</v>
          </cell>
          <cell r="F200">
            <v>9.2942136206362935</v>
          </cell>
          <cell r="G200">
            <v>388.53</v>
          </cell>
          <cell r="H200">
            <v>3067521.182729071</v>
          </cell>
          <cell r="I200">
            <v>291734293.18000001</v>
          </cell>
          <cell r="J200">
            <v>-1.7813963288521917</v>
          </cell>
          <cell r="K200">
            <v>-6.8030881449062104</v>
          </cell>
          <cell r="L200">
            <v>-8.6696562032884792</v>
          </cell>
          <cell r="M200">
            <v>79.430000000000007</v>
          </cell>
          <cell r="N200">
            <v>1928765.2642374833</v>
          </cell>
          <cell r="O200">
            <v>195906586.69</v>
          </cell>
          <cell r="P200">
            <v>0.66167348633561218</v>
          </cell>
          <cell r="Q200">
            <v>1.9933520115286818</v>
          </cell>
          <cell r="R200">
            <v>3.7297313291513756</v>
          </cell>
          <cell r="S200">
            <v>701.13</v>
          </cell>
          <cell r="T200">
            <v>5111799.076357699</v>
          </cell>
          <cell r="U200">
            <v>539919414.32000005</v>
          </cell>
          <cell r="V200">
            <v>-2.910196094972739</v>
          </cell>
          <cell r="W200">
            <v>14.179128179914024</v>
          </cell>
          <cell r="X200">
            <v>11.209182542775697</v>
          </cell>
          <cell r="Y200">
            <v>1455.25</v>
          </cell>
          <cell r="Z200">
            <v>1581249.21278521</v>
          </cell>
          <cell r="AA200">
            <v>158183788.78999999</v>
          </cell>
          <cell r="AB200">
            <v>-0.40089989012753735</v>
          </cell>
          <cell r="AC200">
            <v>-0.40089989012753735</v>
          </cell>
          <cell r="AD200">
            <v>-1.1519808258490527</v>
          </cell>
          <cell r="AE200">
            <v>438.81700000000001</v>
          </cell>
          <cell r="AF200">
            <v>15.993947259808449</v>
          </cell>
          <cell r="AG200">
            <v>1.8665680583822688</v>
          </cell>
          <cell r="AH200">
            <v>-1.7363793176226938</v>
          </cell>
          <cell r="AI200">
            <v>2.969945637138327</v>
          </cell>
        </row>
        <row r="201">
          <cell r="A201">
            <v>36704</v>
          </cell>
          <cell r="B201">
            <v>4370502.8071129797</v>
          </cell>
          <cell r="C201">
            <v>453421332.75999999</v>
          </cell>
          <cell r="D201">
            <v>-6.3054245635578043</v>
          </cell>
          <cell r="E201">
            <v>24.775710873000921</v>
          </cell>
          <cell r="F201">
            <v>9.378604180145711</v>
          </cell>
          <cell r="G201">
            <v>388.83</v>
          </cell>
          <cell r="H201">
            <v>3067521.182729071</v>
          </cell>
          <cell r="I201">
            <v>293420278.75999999</v>
          </cell>
          <cell r="J201">
            <v>-1.2137731410800323</v>
          </cell>
          <cell r="K201">
            <v>-6.2644862281570184</v>
          </cell>
          <cell r="L201">
            <v>-8.0372542255950243</v>
          </cell>
          <cell r="M201">
            <v>79.98</v>
          </cell>
          <cell r="N201">
            <v>1928765.2642374833</v>
          </cell>
          <cell r="O201">
            <v>196109792.34999999</v>
          </cell>
          <cell r="P201">
            <v>0.7660856051066034</v>
          </cell>
          <cell r="Q201">
            <v>2.099145424406168</v>
          </cell>
          <cell r="R201">
            <v>3.8170197656527405</v>
          </cell>
          <cell r="S201">
            <v>701.72</v>
          </cell>
          <cell r="T201">
            <v>5111799.076357699</v>
          </cell>
          <cell r="U201">
            <v>537795590.20000005</v>
          </cell>
          <cell r="V201">
            <v>-3.2921080282549697</v>
          </cell>
          <cell r="W201">
            <v>13.729993772079329</v>
          </cell>
          <cell r="X201">
            <v>10.850011844991103</v>
          </cell>
          <cell r="Y201">
            <v>1450.55</v>
          </cell>
          <cell r="Z201">
            <v>1581249.21278521</v>
          </cell>
          <cell r="AA201">
            <v>159303986.90000001</v>
          </cell>
          <cell r="AB201">
            <v>0.30442348437389466</v>
          </cell>
          <cell r="AC201">
            <v>0.30442348437389466</v>
          </cell>
          <cell r="AD201">
            <v>-0.444888957968681</v>
          </cell>
          <cell r="AE201">
            <v>441.95600000000002</v>
          </cell>
          <cell r="AF201">
            <v>15.39710669285521</v>
          </cell>
          <cell r="AG201">
            <v>1.7727679974380059</v>
          </cell>
          <cell r="AH201">
            <v>-1.7178743412465725</v>
          </cell>
          <cell r="AI201">
            <v>2.8799819270882256</v>
          </cell>
        </row>
        <row r="202">
          <cell r="A202">
            <v>36705</v>
          </cell>
          <cell r="B202">
            <v>4370502.8071129797</v>
          </cell>
          <cell r="C202">
            <v>456729261.38999999</v>
          </cell>
          <cell r="D202">
            <v>-5.6218771735942363</v>
          </cell>
          <cell r="E202">
            <v>25.68601022705419</v>
          </cell>
          <cell r="F202">
            <v>9.8258741455455869</v>
          </cell>
          <cell r="G202">
            <v>390.42</v>
          </cell>
          <cell r="H202">
            <v>3067521.182729071</v>
          </cell>
          <cell r="I202">
            <v>293602914.19999999</v>
          </cell>
          <cell r="J202">
            <v>-1.1522850050705968</v>
          </cell>
          <cell r="K202">
            <v>-6.2061418394402823</v>
          </cell>
          <cell r="L202">
            <v>-7.7497987811889102</v>
          </cell>
          <cell r="M202">
            <v>80.23</v>
          </cell>
          <cell r="N202">
            <v>1928765.2642374833</v>
          </cell>
          <cell r="O202">
            <v>195968995.97999999</v>
          </cell>
          <cell r="P202">
            <v>0.69374093071630227</v>
          </cell>
          <cell r="Q202">
            <v>2.0258436841738225</v>
          </cell>
          <cell r="R202">
            <v>3.7267723991004864</v>
          </cell>
          <cell r="S202">
            <v>701.11</v>
          </cell>
          <cell r="T202">
            <v>5111799.076357699</v>
          </cell>
          <cell r="U202">
            <v>540573850.36000001</v>
          </cell>
          <cell r="V202">
            <v>-2.7925135943869805</v>
          </cell>
          <cell r="W202">
            <v>14.317524641524537</v>
          </cell>
          <cell r="X202">
            <v>11.176322244893289</v>
          </cell>
          <cell r="Y202">
            <v>1454.82</v>
          </cell>
          <cell r="Z202">
            <v>1581249.21278521</v>
          </cell>
          <cell r="AA202">
            <v>159574926.13999999</v>
          </cell>
          <cell r="AB202">
            <v>0.47501811164178953</v>
          </cell>
          <cell r="AC202">
            <v>0.47501811164178953</v>
          </cell>
          <cell r="AD202">
            <v>0.26130186898414287</v>
          </cell>
          <cell r="AE202">
            <v>445.09100000000001</v>
          </cell>
          <cell r="AF202">
            <v>15.860136081508603</v>
          </cell>
          <cell r="AG202">
            <v>1.5436569417486279</v>
          </cell>
          <cell r="AH202">
            <v>-1.7009287149266639</v>
          </cell>
          <cell r="AI202">
            <v>3.1412023966312486</v>
          </cell>
        </row>
        <row r="203">
          <cell r="A203">
            <v>36706</v>
          </cell>
          <cell r="B203">
            <v>4370502.8071129797</v>
          </cell>
          <cell r="C203">
            <v>448533847.48000002</v>
          </cell>
          <cell r="D203">
            <v>-7.3153701156870143</v>
          </cell>
          <cell r="E203">
            <v>23.43073787298524</v>
          </cell>
          <cell r="F203">
            <v>8.27027483192213</v>
          </cell>
          <cell r="G203">
            <v>384.89</v>
          </cell>
          <cell r="H203">
            <v>3195456.0052600745</v>
          </cell>
          <cell r="I203">
            <v>308955495.19999999</v>
          </cell>
          <cell r="J203">
            <v>-0.32668435667608797</v>
          </cell>
          <cell r="K203">
            <v>-5.4227522576299814</v>
          </cell>
          <cell r="L203">
            <v>-6.9334253190755479</v>
          </cell>
          <cell r="M203">
            <v>80.94</v>
          </cell>
          <cell r="N203">
            <v>2023649.2988637649</v>
          </cell>
          <cell r="O203">
            <v>206239289.46000001</v>
          </cell>
          <cell r="P203">
            <v>1.0769416869759629</v>
          </cell>
          <cell r="Q203">
            <v>2.4141138993474254</v>
          </cell>
          <cell r="R203">
            <v>4.1291868860220182</v>
          </cell>
          <cell r="S203">
            <v>703.83</v>
          </cell>
          <cell r="T203">
            <v>5111799.076357699</v>
          </cell>
          <cell r="U203">
            <v>537332356.91999996</v>
          </cell>
          <cell r="V203">
            <v>-3.3754079191732234</v>
          </cell>
          <cell r="W203">
            <v>13.632031797289157</v>
          </cell>
          <cell r="X203">
            <v>10.226430378199126</v>
          </cell>
          <cell r="Y203">
            <v>1442.39</v>
          </cell>
          <cell r="Z203">
            <v>1588279.4498024816</v>
          </cell>
          <cell r="AA203">
            <v>158800596.91</v>
          </cell>
          <cell r="AB203">
            <v>-0.45110468141335014</v>
          </cell>
          <cell r="AC203">
            <v>-0.45110468141335014</v>
          </cell>
          <cell r="AD203">
            <v>-0.54039929628703076</v>
          </cell>
          <cell r="AE203">
            <v>441.53199999999998</v>
          </cell>
          <cell r="AF203">
            <v>15.16046304106311</v>
          </cell>
          <cell r="AG203">
            <v>1.5106730614455666</v>
          </cell>
          <cell r="AH203">
            <v>-1.7150729866745928</v>
          </cell>
          <cell r="AI203">
            <v>3.405601419090031</v>
          </cell>
        </row>
        <row r="204">
          <cell r="A204">
            <v>36707</v>
          </cell>
          <cell r="B204">
            <v>4370502.8071129797</v>
          </cell>
          <cell r="C204">
            <v>453930736.81999999</v>
          </cell>
          <cell r="D204">
            <v>-6.2001617678336229</v>
          </cell>
          <cell r="E204">
            <v>24.91589230937312</v>
          </cell>
          <cell r="F204">
            <v>10.115615066527894</v>
          </cell>
          <cell r="G204">
            <v>391.45</v>
          </cell>
          <cell r="H204">
            <v>3195456.0052600745</v>
          </cell>
          <cell r="I204">
            <v>309588187.30000001</v>
          </cell>
          <cell r="J204">
            <v>-0.12256913500794386</v>
          </cell>
          <cell r="K204">
            <v>-5.2290729788471051</v>
          </cell>
          <cell r="L204">
            <v>-6.3240197769345752</v>
          </cell>
          <cell r="M204">
            <v>81.47</v>
          </cell>
          <cell r="N204">
            <v>2023649.2988637649</v>
          </cell>
          <cell r="O204">
            <v>206495189.50999999</v>
          </cell>
          <cell r="P204">
            <v>1.2023571424852664</v>
          </cell>
          <cell r="Q204">
            <v>2.5411885073727269</v>
          </cell>
          <cell r="R204">
            <v>4.204639602319804</v>
          </cell>
          <cell r="S204">
            <v>704.34</v>
          </cell>
          <cell r="T204">
            <v>5111799.076357699</v>
          </cell>
          <cell r="U204">
            <v>544431043</v>
          </cell>
          <cell r="V204">
            <v>-2.0989025348306711</v>
          </cell>
          <cell r="W204">
            <v>15.133222097804854</v>
          </cell>
          <cell r="X204">
            <v>11.159509999465067</v>
          </cell>
          <cell r="Y204">
            <v>1454.6</v>
          </cell>
          <cell r="Z204">
            <v>1588320.2648495622</v>
          </cell>
          <cell r="AA204">
            <v>160051785.63999999</v>
          </cell>
          <cell r="AB204">
            <v>0.33066162333892368</v>
          </cell>
          <cell r="AC204">
            <v>0.33066162333892368</v>
          </cell>
          <cell r="AD204">
            <v>0.35748798799812853</v>
          </cell>
          <cell r="AE204">
            <v>445.51799999999997</v>
          </cell>
          <cell r="AF204">
            <v>14.800277242845226</v>
          </cell>
          <cell r="AG204">
            <v>1.0949467980874701</v>
          </cell>
          <cell r="AH204">
            <v>-1.6634510949470771</v>
          </cell>
          <cell r="AI204">
            <v>3.9737120983397869</v>
          </cell>
        </row>
        <row r="205">
          <cell r="A205">
            <v>36710</v>
          </cell>
          <cell r="B205">
            <v>4370502.8071129797</v>
          </cell>
          <cell r="C205">
            <v>465295941</v>
          </cell>
          <cell r="D205">
            <v>2.5037309126979768</v>
          </cell>
          <cell r="E205">
            <v>28.043450119995406</v>
          </cell>
          <cell r="F205">
            <v>11.021407071928891</v>
          </cell>
          <cell r="G205">
            <v>394.67</v>
          </cell>
          <cell r="H205">
            <v>3195456.0052600745</v>
          </cell>
          <cell r="I205">
            <v>309032254.11000001</v>
          </cell>
          <cell r="J205">
            <v>-0.17957183536246868</v>
          </cell>
          <cell r="K205">
            <v>-5.3992548718890143</v>
          </cell>
          <cell r="L205">
            <v>-7.197884327929172</v>
          </cell>
          <cell r="M205">
            <v>80.709999999999994</v>
          </cell>
          <cell r="N205">
            <v>2023649.2988637649</v>
          </cell>
          <cell r="O205">
            <v>206943733.56</v>
          </cell>
          <cell r="P205">
            <v>0.21721767517410839</v>
          </cell>
          <cell r="Q205">
            <v>2.763926093144331</v>
          </cell>
          <cell r="R205">
            <v>4.4739022369511217</v>
          </cell>
          <cell r="S205">
            <v>706.16</v>
          </cell>
          <cell r="T205">
            <v>5111799.076357699</v>
          </cell>
          <cell r="U205">
            <v>548264360.87</v>
          </cell>
          <cell r="V205">
            <v>0.70409612370321284</v>
          </cell>
          <cell r="W205">
            <v>15.943870651690117</v>
          </cell>
          <cell r="X205">
            <v>12.30121430263571</v>
          </cell>
          <cell r="Y205">
            <v>1469.54</v>
          </cell>
          <cell r="Z205">
            <v>1588320.2648495622</v>
          </cell>
          <cell r="AA205">
            <v>162239657.97</v>
          </cell>
          <cell r="AB205">
            <v>1.3669777698832597</v>
          </cell>
          <cell r="AC205">
            <v>1.7021594641067672</v>
          </cell>
          <cell r="AD205">
            <v>1.3134924121090963</v>
          </cell>
          <cell r="AE205">
            <v>449.762</v>
          </cell>
          <cell r="AF205">
            <v>17.022043048066514</v>
          </cell>
          <cell r="AG205">
            <v>1.7986294560401577</v>
          </cell>
          <cell r="AH205">
            <v>-1.7099761438067906</v>
          </cell>
          <cell r="AI205">
            <v>3.6426563490544073</v>
          </cell>
        </row>
        <row r="206">
          <cell r="A206">
            <v>36711</v>
          </cell>
          <cell r="B206">
            <v>4370502.8071129797</v>
          </cell>
          <cell r="C206">
            <v>465295941</v>
          </cell>
          <cell r="D206">
            <v>2.5037309126979768</v>
          </cell>
          <cell r="E206">
            <v>28.043450119995406</v>
          </cell>
          <cell r="F206">
            <v>11.021407071928891</v>
          </cell>
          <cell r="G206">
            <v>394.67</v>
          </cell>
          <cell r="H206">
            <v>3195456.0052600745</v>
          </cell>
          <cell r="I206">
            <v>309032254.11000001</v>
          </cell>
          <cell r="J206">
            <v>-0.17957183536246868</v>
          </cell>
          <cell r="K206">
            <v>-5.3992548718890143</v>
          </cell>
          <cell r="L206">
            <v>-7.197884327929172</v>
          </cell>
          <cell r="M206">
            <v>80.709999999999994</v>
          </cell>
          <cell r="N206">
            <v>2023649.2988637649</v>
          </cell>
          <cell r="O206">
            <v>206943733.56</v>
          </cell>
          <cell r="P206">
            <v>0.21721767517410839</v>
          </cell>
          <cell r="Q206">
            <v>2.763926093144331</v>
          </cell>
          <cell r="R206">
            <v>4.4739022369511217</v>
          </cell>
          <cell r="S206">
            <v>706.16</v>
          </cell>
          <cell r="T206">
            <v>5111799.076357699</v>
          </cell>
          <cell r="U206">
            <v>548264360.87</v>
          </cell>
          <cell r="V206">
            <v>0.70409612370321284</v>
          </cell>
          <cell r="W206">
            <v>15.943870651690117</v>
          </cell>
          <cell r="X206">
            <v>12.30121430263571</v>
          </cell>
          <cell r="Y206">
            <v>1469.54</v>
          </cell>
          <cell r="Z206">
            <v>1588320.2648495622</v>
          </cell>
          <cell r="AA206">
            <v>162239657.97</v>
          </cell>
          <cell r="AB206">
            <v>1.3669777698832597</v>
          </cell>
          <cell r="AC206">
            <v>1.7021594641067672</v>
          </cell>
          <cell r="AD206">
            <v>1.2182073340226252</v>
          </cell>
          <cell r="AE206">
            <v>449.339</v>
          </cell>
          <cell r="AF206">
            <v>17.022043048066514</v>
          </cell>
          <cell r="AG206">
            <v>1.7986294560401577</v>
          </cell>
          <cell r="AH206">
            <v>-1.7099761438067906</v>
          </cell>
          <cell r="AI206">
            <v>3.6426563490544073</v>
          </cell>
        </row>
        <row r="207">
          <cell r="A207">
            <v>36712</v>
          </cell>
          <cell r="B207">
            <v>4370502.8071129797</v>
          </cell>
          <cell r="C207">
            <v>463697686.81</v>
          </cell>
          <cell r="D207">
            <v>2.1516388289592792</v>
          </cell>
          <cell r="E207">
            <v>27.603631151842546</v>
          </cell>
          <cell r="F207">
            <v>10.920138400517597</v>
          </cell>
          <cell r="G207">
            <v>394.31</v>
          </cell>
          <cell r="H207">
            <v>3195456.0052600745</v>
          </cell>
          <cell r="I207">
            <v>310262166.97000003</v>
          </cell>
          <cell r="J207">
            <v>0.21770199821833369</v>
          </cell>
          <cell r="K207">
            <v>-5.0227547769920218</v>
          </cell>
          <cell r="L207">
            <v>-6.5769805680119582</v>
          </cell>
          <cell r="M207">
            <v>81.25</v>
          </cell>
          <cell r="N207">
            <v>2023649.2988637649</v>
          </cell>
          <cell r="O207">
            <v>207216834.34999999</v>
          </cell>
          <cell r="P207">
            <v>0.34947295465448391</v>
          </cell>
          <cell r="Q207">
            <v>2.8995422285872596</v>
          </cell>
          <cell r="R207">
            <v>4.6410817848266062</v>
          </cell>
          <cell r="S207">
            <v>707.29</v>
          </cell>
          <cell r="T207">
            <v>5111799.076357699</v>
          </cell>
          <cell r="U207">
            <v>539590488.13</v>
          </cell>
          <cell r="V207">
            <v>-0.88910339192396215</v>
          </cell>
          <cell r="W207">
            <v>14.109568714901922</v>
          </cell>
          <cell r="X207">
            <v>10.51988048021888</v>
          </cell>
          <cell r="Y207">
            <v>1446.23</v>
          </cell>
          <cell r="Z207">
            <v>1588320.2648495622</v>
          </cell>
          <cell r="AA207">
            <v>162434127.90000001</v>
          </cell>
          <cell r="AB207">
            <v>1.4884821499952405</v>
          </cell>
          <cell r="AC207">
            <v>1.8240656125744437</v>
          </cell>
          <cell r="AD207">
            <v>1.9762080143085337</v>
          </cell>
          <cell r="AE207">
            <v>452.70400000000001</v>
          </cell>
          <cell r="AF207">
            <v>16.683492751324948</v>
          </cell>
          <cell r="AG207">
            <v>1.5542257910199364</v>
          </cell>
          <cell r="AH207">
            <v>-1.7415395562393465</v>
          </cell>
          <cell r="AI207">
            <v>3.5896882346830417</v>
          </cell>
        </row>
        <row r="208">
          <cell r="A208">
            <v>36713</v>
          </cell>
          <cell r="B208">
            <v>4370502.8071129797</v>
          </cell>
          <cell r="C208">
            <v>464379087.16000003</v>
          </cell>
          <cell r="D208">
            <v>2.3017499130364438</v>
          </cell>
          <cell r="E208">
            <v>27.791143751972825</v>
          </cell>
          <cell r="F208">
            <v>11.105797631438307</v>
          </cell>
          <cell r="G208">
            <v>394.97</v>
          </cell>
          <cell r="H208">
            <v>3195456.0052600745</v>
          </cell>
          <cell r="I208">
            <v>308740233.97000003</v>
          </cell>
          <cell r="J208">
            <v>-0.27389718496537707</v>
          </cell>
          <cell r="K208">
            <v>-5.4886478801236311</v>
          </cell>
          <cell r="L208">
            <v>-6.9334253190755479</v>
          </cell>
          <cell r="M208">
            <v>80.94</v>
          </cell>
          <cell r="N208">
            <v>2023649.2988637649</v>
          </cell>
          <cell r="O208">
            <v>206772009.49000001</v>
          </cell>
          <cell r="P208">
            <v>0.13405638197037106</v>
          </cell>
          <cell r="Q208">
            <v>2.6786515147151357</v>
          </cell>
          <cell r="R208">
            <v>4.4028879157296696</v>
          </cell>
          <cell r="S208">
            <v>705.68</v>
          </cell>
          <cell r="T208">
            <v>5111799.076357699</v>
          </cell>
          <cell r="U208">
            <v>544252564.99000001</v>
          </cell>
          <cell r="V208">
            <v>-3.2782482243576272E-2</v>
          </cell>
          <cell r="W208">
            <v>15.095478569714182</v>
          </cell>
          <cell r="X208">
            <v>11.317697945085104</v>
          </cell>
          <cell r="Y208">
            <v>1456.67</v>
          </cell>
          <cell r="Z208">
            <v>1588320.2648495622</v>
          </cell>
          <cell r="AA208">
            <v>162295286.75</v>
          </cell>
          <cell r="AB208">
            <v>1.401734508008734</v>
          </cell>
          <cell r="AC208">
            <v>1.737031129426736</v>
          </cell>
          <cell r="AD208">
            <v>1.4536042763402479</v>
          </cell>
          <cell r="AE208">
            <v>450.38400000000001</v>
          </cell>
          <cell r="AF208">
            <v>16.685346120534518</v>
          </cell>
          <cell r="AG208">
            <v>1.4447774389519168</v>
          </cell>
          <cell r="AH208">
            <v>-1.7242364010145339</v>
          </cell>
          <cell r="AI208">
            <v>3.7777806246290773</v>
          </cell>
        </row>
        <row r="209">
          <cell r="A209">
            <v>36714</v>
          </cell>
          <cell r="B209">
            <v>4370502.8071129797</v>
          </cell>
          <cell r="C209">
            <v>470334134.55000001</v>
          </cell>
          <cell r="D209">
            <v>3.6136345040024498</v>
          </cell>
          <cell r="E209">
            <v>29.429896094847162</v>
          </cell>
          <cell r="F209">
            <v>12.101606233649331</v>
          </cell>
          <cell r="G209">
            <v>398.51</v>
          </cell>
          <cell r="H209">
            <v>3195456.0052600745</v>
          </cell>
          <cell r="I209">
            <v>308201954.10000002</v>
          </cell>
          <cell r="J209">
            <v>-0.44776682601805895</v>
          </cell>
          <cell r="K209">
            <v>-5.6534257507576129</v>
          </cell>
          <cell r="L209">
            <v>-7.312866505691618</v>
          </cell>
          <cell r="M209">
            <v>80.61</v>
          </cell>
          <cell r="N209">
            <v>2023649.2988637649</v>
          </cell>
          <cell r="O209">
            <v>207382767.44</v>
          </cell>
          <cell r="P209">
            <v>0.42982983386010698</v>
          </cell>
          <cell r="Q209">
            <v>2.9819411275721519</v>
          </cell>
          <cell r="R209">
            <v>4.6854657355900109</v>
          </cell>
          <cell r="S209">
            <v>707.59</v>
          </cell>
          <cell r="T209">
            <v>5111799.076357699</v>
          </cell>
          <cell r="U209">
            <v>552744096.75999999</v>
          </cell>
          <cell r="V209">
            <v>1.5269250104094523</v>
          </cell>
          <cell r="W209">
            <v>16.891220061306498</v>
          </cell>
          <cell r="X209">
            <v>13.016498926308895</v>
          </cell>
          <cell r="Y209">
            <v>1478.9</v>
          </cell>
          <cell r="Z209">
            <v>1588320.2648495622</v>
          </cell>
          <cell r="AA209">
            <v>162826006.43000001</v>
          </cell>
          <cell r="AB209">
            <v>1.7333269847048305</v>
          </cell>
          <cell r="AC209">
            <v>2.0697200551891504</v>
          </cell>
          <cell r="AD209">
            <v>1.7502720017300133</v>
          </cell>
          <cell r="AE209">
            <v>451.70100000000002</v>
          </cell>
          <cell r="AF209">
            <v>17.328289861197831</v>
          </cell>
          <cell r="AG209">
            <v>1.6594407549340051</v>
          </cell>
          <cell r="AH209">
            <v>-1.703524608017859</v>
          </cell>
          <cell r="AI209">
            <v>3.8747211349976034</v>
          </cell>
        </row>
        <row r="210">
          <cell r="A210">
            <v>36717</v>
          </cell>
          <cell r="B210">
            <v>4370502.8071129797</v>
          </cell>
          <cell r="C210">
            <v>471409547.10000002</v>
          </cell>
          <cell r="D210">
            <v>3.8505456586719333</v>
          </cell>
          <cell r="E210">
            <v>29.725835777682995</v>
          </cell>
          <cell r="F210">
            <v>12.205687923710929</v>
          </cell>
          <cell r="G210">
            <v>398.88</v>
          </cell>
          <cell r="H210">
            <v>3195456.0052600745</v>
          </cell>
          <cell r="I210">
            <v>309136554.69999999</v>
          </cell>
          <cell r="J210">
            <v>-0.14588172886661477</v>
          </cell>
          <cell r="K210">
            <v>-5.3673264456484793</v>
          </cell>
          <cell r="L210">
            <v>-7.0599057146142341</v>
          </cell>
          <cell r="M210">
            <v>80.83</v>
          </cell>
          <cell r="N210">
            <v>2023649.2988637649</v>
          </cell>
          <cell r="O210">
            <v>207227693.24000001</v>
          </cell>
          <cell r="P210">
            <v>0.35473161952981336</v>
          </cell>
          <cell r="Q210">
            <v>2.9049345260500514</v>
          </cell>
          <cell r="R210">
            <v>4.6396023198011616</v>
          </cell>
          <cell r="S210">
            <v>707.28</v>
          </cell>
          <cell r="T210">
            <v>5111799.076357699</v>
          </cell>
          <cell r="U210">
            <v>550694005.64999998</v>
          </cell>
          <cell r="V210">
            <v>1.1503683947720944</v>
          </cell>
          <cell r="W210">
            <v>16.457678296700749</v>
          </cell>
          <cell r="X210">
            <v>12.765843630833661</v>
          </cell>
          <cell r="Y210">
            <v>1475.62</v>
          </cell>
          <cell r="Z210">
            <v>1588320.2648495622</v>
          </cell>
          <cell r="AA210">
            <v>162555431.34999999</v>
          </cell>
          <cell r="AB210">
            <v>1.5642722759940941</v>
          </cell>
          <cell r="AC210">
            <v>1.9001063474342716</v>
          </cell>
          <cell r="AD210">
            <v>2.4330357645670153</v>
          </cell>
          <cell r="AE210">
            <v>454.73200000000003</v>
          </cell>
          <cell r="AF210">
            <v>17.520147853972066</v>
          </cell>
          <cell r="AG210">
            <v>1.6925792689657548</v>
          </cell>
          <cell r="AH210">
            <v>-1.7346677937511101</v>
          </cell>
          <cell r="AI210">
            <v>3.6918346658670878</v>
          </cell>
          <cell r="AK210">
            <v>-2.5883561689436507</v>
          </cell>
          <cell r="AL210">
            <v>-0.88952939422550781</v>
          </cell>
          <cell r="AM210">
            <v>-0.26827205790134201</v>
          </cell>
          <cell r="AN210">
            <v>-0.13590313812700261</v>
          </cell>
          <cell r="AO210">
            <v>1.5613539029791568</v>
          </cell>
          <cell r="AP210">
            <v>2.1214663284179425</v>
          </cell>
          <cell r="AQ210">
            <v>-0.97267925145635425</v>
          </cell>
          <cell r="AR210">
            <v>-1.5321170708270548</v>
          </cell>
        </row>
        <row r="211">
          <cell r="A211">
            <v>36718</v>
          </cell>
          <cell r="B211">
            <v>4370502.8071129797</v>
          </cell>
          <cell r="C211">
            <v>468650602.94999999</v>
          </cell>
          <cell r="D211">
            <v>3.242755983681489</v>
          </cell>
          <cell r="E211">
            <v>28.966609881804438</v>
          </cell>
          <cell r="F211">
            <v>12.081915103097129</v>
          </cell>
          <cell r="G211">
            <v>398.44</v>
          </cell>
          <cell r="H211">
            <v>3195456.0052600745</v>
          </cell>
          <cell r="I211">
            <v>308957682.08999997</v>
          </cell>
          <cell r="J211">
            <v>-0.20365932418121568</v>
          </cell>
          <cell r="K211">
            <v>-5.4220828083386579</v>
          </cell>
          <cell r="L211">
            <v>-7.082902150166726</v>
          </cell>
          <cell r="M211">
            <v>80.81</v>
          </cell>
          <cell r="N211">
            <v>2023649.2988637649</v>
          </cell>
          <cell r="O211">
            <v>207302762.83000001</v>
          </cell>
          <cell r="P211">
            <v>0.39108577876139083</v>
          </cell>
          <cell r="Q211">
            <v>2.942212512997977</v>
          </cell>
          <cell r="R211">
            <v>4.6129719493431365</v>
          </cell>
          <cell r="S211">
            <v>707.1</v>
          </cell>
          <cell r="T211">
            <v>5111799.076357699</v>
          </cell>
          <cell r="U211">
            <v>552830585.26999998</v>
          </cell>
          <cell r="V211">
            <v>1.5428110461364719</v>
          </cell>
          <cell r="W211">
            <v>16.909510166102628</v>
          </cell>
          <cell r="X211">
            <v>13.167809135162823</v>
          </cell>
          <cell r="Y211">
            <v>1480.88</v>
          </cell>
          <cell r="Z211">
            <v>1588320.2648495622</v>
          </cell>
          <cell r="AA211">
            <v>160767556.53999999</v>
          </cell>
          <cell r="AB211">
            <v>0.4472120677303737</v>
          </cell>
          <cell r="AC211">
            <v>0.77935244975222417</v>
          </cell>
          <cell r="AD211">
            <v>1.439863402195396</v>
          </cell>
          <cell r="AE211">
            <v>450.32299999999998</v>
          </cell>
          <cell r="AF211">
            <v>16.884694778707306</v>
          </cell>
          <cell r="AG211">
            <v>1.6608193418280681</v>
          </cell>
          <cell r="AH211">
            <v>-1.6707594363451594</v>
          </cell>
          <cell r="AI211">
            <v>3.7417010309398044</v>
          </cell>
          <cell r="AK211">
            <v>-3.1584619008764969</v>
          </cell>
          <cell r="AL211">
            <v>-0.99885702926998388</v>
          </cell>
          <cell r="AM211">
            <v>-0.32597883571714448</v>
          </cell>
          <cell r="AN211">
            <v>-0.16061279960464248</v>
          </cell>
          <cell r="AO211">
            <v>1.5981451690408432</v>
          </cell>
          <cell r="AP211">
            <v>2.0954768137432689</v>
          </cell>
          <cell r="AQ211">
            <v>-0.5884735888492032</v>
          </cell>
          <cell r="AR211">
            <v>-1.1811181251584757</v>
          </cell>
        </row>
        <row r="212">
          <cell r="A212">
            <v>36719</v>
          </cell>
          <cell r="B212">
            <v>4370502.8071129797</v>
          </cell>
          <cell r="C212">
            <v>466441800.62</v>
          </cell>
          <cell r="D212">
            <v>2.7561614108015497</v>
          </cell>
          <cell r="E212">
            <v>28.358775929162494</v>
          </cell>
          <cell r="F212">
            <v>12.177557737207788</v>
          </cell>
          <cell r="G212">
            <v>398.78</v>
          </cell>
          <cell r="H212">
            <v>3195456.0052600745</v>
          </cell>
          <cell r="I212">
            <v>305677652.11000001</v>
          </cell>
          <cell r="J212">
            <v>-1.2631409564120677</v>
          </cell>
          <cell r="K212">
            <v>-6.4261633728226801</v>
          </cell>
          <cell r="L212">
            <v>-7.8417845233988643</v>
          </cell>
          <cell r="M212">
            <v>80.150000000000006</v>
          </cell>
          <cell r="N212">
            <v>2023649.2988637649</v>
          </cell>
          <cell r="O212">
            <v>207127060.84999999</v>
          </cell>
          <cell r="P212">
            <v>0.30599809201337091</v>
          </cell>
          <cell r="Q212">
            <v>2.8549625877331231</v>
          </cell>
          <cell r="R212">
            <v>4.5671085335542649</v>
          </cell>
          <cell r="S212">
            <v>706.79</v>
          </cell>
          <cell r="T212">
            <v>5111799.076357699</v>
          </cell>
          <cell r="U212">
            <v>558395751.19000006</v>
          </cell>
          <cell r="V212">
            <v>2.5650095396930084</v>
          </cell>
          <cell r="W212">
            <v>18.086400227969477</v>
          </cell>
          <cell r="X212">
            <v>14.087897475870626</v>
          </cell>
          <cell r="Y212">
            <v>1492.92</v>
          </cell>
          <cell r="Z212">
            <v>1588320.2648495622</v>
          </cell>
          <cell r="AA212">
            <v>161688028.81999999</v>
          </cell>
          <cell r="AB212">
            <v>1.0223211027963197</v>
          </cell>
          <cell r="AC212">
            <v>1.3563631496894768</v>
          </cell>
          <cell r="AD212">
            <v>2.1670034307133434</v>
          </cell>
          <cell r="AE212">
            <v>453.55099999999999</v>
          </cell>
          <cell r="AF212">
            <v>16.181218191954706</v>
          </cell>
          <cell r="AG212">
            <v>1.4156211505761842</v>
          </cell>
          <cell r="AH212">
            <v>-1.7121459458211419</v>
          </cell>
          <cell r="AI212">
            <v>3.998502752098851</v>
          </cell>
          <cell r="AK212">
            <v>-3.6148868230843734</v>
          </cell>
          <cell r="AL212">
            <v>-0.91437658400834732</v>
          </cell>
          <cell r="AM212">
            <v>-1.3841618704757974</v>
          </cell>
          <cell r="AN212">
            <v>-0.97603162836668034</v>
          </cell>
          <cell r="AO212">
            <v>1.5120344244138328</v>
          </cell>
          <cell r="AP212">
            <v>2.0507170940257335</v>
          </cell>
          <cell r="AQ212">
            <v>0.41226995461505211</v>
          </cell>
          <cell r="AR212">
            <v>-0.37769088070038759</v>
          </cell>
        </row>
        <row r="213">
          <cell r="A213">
            <v>36720</v>
          </cell>
          <cell r="B213">
            <v>4370502.8071129797</v>
          </cell>
          <cell r="C213">
            <v>465109395.35000002</v>
          </cell>
          <cell r="D213">
            <v>2.4626352928448503</v>
          </cell>
          <cell r="E213">
            <v>27.992115159755816</v>
          </cell>
          <cell r="F213">
            <v>11.581197783341302</v>
          </cell>
          <cell r="G213">
            <v>396.66</v>
          </cell>
          <cell r="H213">
            <v>3195456.0052600745</v>
          </cell>
          <cell r="I213">
            <v>303640227.64999998</v>
          </cell>
          <cell r="J213">
            <v>-1.921248902251016</v>
          </cell>
          <cell r="K213">
            <v>-7.0498583738941134</v>
          </cell>
          <cell r="L213">
            <v>-8.6811544210647291</v>
          </cell>
          <cell r="M213">
            <v>79.42</v>
          </cell>
          <cell r="N213">
            <v>2023649.2988637649</v>
          </cell>
          <cell r="O213">
            <v>207858126.31999999</v>
          </cell>
          <cell r="P213">
            <v>0.66003320137102417</v>
          </cell>
          <cell r="Q213">
            <v>3.2179943966018421</v>
          </cell>
          <cell r="R213">
            <v>4.9782518641259266</v>
          </cell>
          <cell r="S213">
            <v>709.56899999999996</v>
          </cell>
          <cell r="T213">
            <v>5111799.076357699</v>
          </cell>
          <cell r="U213">
            <v>559289867.46000004</v>
          </cell>
          <cell r="V213">
            <v>2.729239019531815</v>
          </cell>
          <cell r="W213">
            <v>18.27548291974237</v>
          </cell>
          <cell r="X213">
            <v>14.311041824281467</v>
          </cell>
          <cell r="Y213">
            <v>1495.84</v>
          </cell>
          <cell r="Z213">
            <v>1588320.2648495622</v>
          </cell>
          <cell r="AA213">
            <v>160949630.63999999</v>
          </cell>
          <cell r="AB213">
            <v>0.56097156080441302</v>
          </cell>
          <cell r="AC213">
            <v>0.89348810181275606</v>
          </cell>
          <cell r="AD213">
            <v>2.0924422939601062</v>
          </cell>
          <cell r="AE213">
            <v>453.22</v>
          </cell>
          <cell r="AF213">
            <v>16.410917376414513</v>
          </cell>
          <cell r="AG213">
            <v>1.6312960471706157</v>
          </cell>
          <cell r="AH213">
            <v>-1.7602574675240845</v>
          </cell>
          <cell r="AI213">
            <v>3.9644410954609022</v>
          </cell>
          <cell r="AK213">
            <v>-3.8902138468969172</v>
          </cell>
          <cell r="AL213">
            <v>-1.4411370074044472</v>
          </cell>
          <cell r="AM213">
            <v>-2.041463179098113</v>
          </cell>
          <cell r="AN213">
            <v>-1.8779342723004633</v>
          </cell>
          <cell r="AO213">
            <v>1.8703263001957682</v>
          </cell>
          <cell r="AP213">
            <v>2.4519663233644184</v>
          </cell>
          <cell r="AQ213">
            <v>0.57305241773859539</v>
          </cell>
          <cell r="AR213">
            <v>-0.18283975496803384</v>
          </cell>
        </row>
        <row r="214">
          <cell r="A214">
            <v>36721</v>
          </cell>
          <cell r="B214">
            <v>4370502.8071129797</v>
          </cell>
          <cell r="C214">
            <v>467225611.45999998</v>
          </cell>
          <cell r="D214">
            <v>2.928833313455903</v>
          </cell>
          <cell r="E214">
            <v>28.574470577130739</v>
          </cell>
          <cell r="F214">
            <v>12.09035415904809</v>
          </cell>
          <cell r="G214">
            <v>398.47</v>
          </cell>
          <cell r="H214">
            <v>3195456.0052600745</v>
          </cell>
          <cell r="I214">
            <v>304674427.11000001</v>
          </cell>
          <cell r="J214">
            <v>-1.5871924031902518</v>
          </cell>
          <cell r="K214">
            <v>-6.7332699329598178</v>
          </cell>
          <cell r="L214">
            <v>-8.6581579855122488</v>
          </cell>
          <cell r="M214">
            <v>79.44</v>
          </cell>
          <cell r="N214">
            <v>2023649.2988637649</v>
          </cell>
          <cell r="O214">
            <v>207089921.99000001</v>
          </cell>
          <cell r="P214">
            <v>0.28801275294176865</v>
          </cell>
          <cell r="Q214">
            <v>2.8365202072920148</v>
          </cell>
          <cell r="R214">
            <v>4.5014202864244401</v>
          </cell>
          <cell r="S214">
            <v>706.346</v>
          </cell>
          <cell r="T214">
            <v>5111799.076357699</v>
          </cell>
          <cell r="U214">
            <v>566521164.07000005</v>
          </cell>
          <cell r="V214">
            <v>4.0574690503091038</v>
          </cell>
          <cell r="W214">
            <v>19.804716951046931</v>
          </cell>
          <cell r="X214">
            <v>15.391610689531321</v>
          </cell>
          <cell r="Y214">
            <v>1509.98</v>
          </cell>
          <cell r="Z214">
            <v>1588320.2648495622</v>
          </cell>
          <cell r="AA214">
            <v>162808655.62</v>
          </cell>
          <cell r="AB214">
            <v>1.7224862371738814</v>
          </cell>
          <cell r="AC214">
            <v>2.0588434614664308</v>
          </cell>
          <cell r="AD214">
            <v>2.4819172348856</v>
          </cell>
          <cell r="AE214">
            <v>454.94900000000001</v>
          </cell>
          <cell r="AF214">
            <v>16.48411641808265</v>
          </cell>
          <cell r="AG214">
            <v>1.924888052552431</v>
          </cell>
          <cell r="AH214">
            <v>-1.6649000791324253</v>
          </cell>
          <cell r="AI214">
            <v>4.41310626151561</v>
          </cell>
          <cell r="AK214">
            <v>-3.452920857722197</v>
          </cell>
          <cell r="AL214">
            <v>-0.99140287233512314</v>
          </cell>
          <cell r="AM214">
            <v>-1.7078161301986805</v>
          </cell>
          <cell r="AN214">
            <v>-1.8532246108228345</v>
          </cell>
          <cell r="AO214">
            <v>1.4938328373332865</v>
          </cell>
          <cell r="AP214">
            <v>1.9866096244948395</v>
          </cell>
          <cell r="AQ214">
            <v>1.8734041947315205</v>
          </cell>
          <cell r="AR214">
            <v>0.76072014840715685</v>
          </cell>
        </row>
        <row r="215">
          <cell r="A215">
            <v>36724</v>
          </cell>
          <cell r="B215">
            <v>4370502.8071129797</v>
          </cell>
          <cell r="C215">
            <v>470419240.98000002</v>
          </cell>
          <cell r="D215">
            <v>3.6323832740452477</v>
          </cell>
          <cell r="E215">
            <v>29.453316288243169</v>
          </cell>
          <cell r="F215">
            <v>12.433542434386347</v>
          </cell>
          <cell r="G215">
            <v>399.69</v>
          </cell>
          <cell r="H215">
            <v>3195456.0052600745</v>
          </cell>
          <cell r="I215">
            <v>303406718.67000002</v>
          </cell>
          <cell r="J215">
            <v>-1.9966745772537986</v>
          </cell>
          <cell r="K215">
            <v>-7.1213399853062187</v>
          </cell>
          <cell r="L215">
            <v>-8.9571116476945924</v>
          </cell>
          <cell r="M215">
            <v>79.180000000000007</v>
          </cell>
          <cell r="N215">
            <v>2023649.2988637649</v>
          </cell>
          <cell r="O215">
            <v>206523561.46000001</v>
          </cell>
          <cell r="P215">
            <v>1.3739763171916053E-2</v>
          </cell>
          <cell r="Q215">
            <v>2.5552774238273068</v>
          </cell>
          <cell r="R215">
            <v>4.2506509646111912</v>
          </cell>
          <cell r="S215">
            <v>704.65099999999995</v>
          </cell>
          <cell r="T215">
            <v>5111799.076357699</v>
          </cell>
          <cell r="U215">
            <v>563938027.17999995</v>
          </cell>
          <cell r="V215">
            <v>3.5830036569020507</v>
          </cell>
          <cell r="W215">
            <v>19.258449655878351</v>
          </cell>
          <cell r="X215">
            <v>15.430584531205827</v>
          </cell>
          <cell r="Y215">
            <v>1510.49</v>
          </cell>
          <cell r="Z215">
            <v>1588320.2648495622</v>
          </cell>
          <cell r="AA215">
            <v>162025406.81999999</v>
          </cell>
          <cell r="AB215">
            <v>1.2331141274732227</v>
          </cell>
          <cell r="AC215">
            <v>1.567853186003676</v>
          </cell>
          <cell r="AD215">
            <v>2.7013207007395401</v>
          </cell>
          <cell r="AE215">
            <v>455.923</v>
          </cell>
          <cell r="AF215">
            <v>17.019773853856822</v>
          </cell>
          <cell r="AG215">
            <v>1.8357716623883737</v>
          </cell>
          <cell r="AH215">
            <v>-1.6953735407838844</v>
          </cell>
          <cell r="AI215">
            <v>3.8278651246725239</v>
          </cell>
          <cell r="AK215">
            <v>-2.7929921328069152</v>
          </cell>
          <cell r="AL215">
            <v>-0.68826715698454555</v>
          </cell>
          <cell r="AM215">
            <v>-2.1167964055034738</v>
          </cell>
          <cell r="AN215">
            <v>-2.1744502100321084</v>
          </cell>
          <cell r="AO215">
            <v>1.2162621066810431</v>
          </cell>
          <cell r="AP215">
            <v>1.7418750279748263</v>
          </cell>
          <cell r="AQ215">
            <v>1.4088973674935668</v>
          </cell>
          <cell r="AR215">
            <v>0.79475236557273732</v>
          </cell>
        </row>
        <row r="216">
          <cell r="A216">
            <v>36725</v>
          </cell>
          <cell r="B216">
            <v>4370502.8071129797</v>
          </cell>
          <cell r="C216">
            <v>464537480.00999999</v>
          </cell>
          <cell r="D216">
            <v>2.3366435294303489</v>
          </cell>
          <cell r="E216">
            <v>27.834731424250279</v>
          </cell>
          <cell r="F216">
            <v>11.235196489352717</v>
          </cell>
          <cell r="G216">
            <v>395.43</v>
          </cell>
          <cell r="H216">
            <v>3195456.0052600745</v>
          </cell>
          <cell r="I216">
            <v>302504666.87</v>
          </cell>
          <cell r="J216">
            <v>-2.2880460949680437</v>
          </cell>
          <cell r="K216">
            <v>-7.3974754737196058</v>
          </cell>
          <cell r="L216">
            <v>-9.2215706565482272</v>
          </cell>
          <cell r="M216">
            <v>78.95</v>
          </cell>
          <cell r="N216">
            <v>2023649.2988637649</v>
          </cell>
          <cell r="O216">
            <v>206579963.18000001</v>
          </cell>
          <cell r="P216">
            <v>4.1053581054950605E-2</v>
          </cell>
          <cell r="Q216">
            <v>2.583285337311314</v>
          </cell>
          <cell r="R216">
            <v>4.256420878210454</v>
          </cell>
          <cell r="S216">
            <v>704.69</v>
          </cell>
          <cell r="T216">
            <v>5111799.076357699</v>
          </cell>
          <cell r="U216">
            <v>556412870.59000003</v>
          </cell>
          <cell r="V216">
            <v>2.2007980154798101</v>
          </cell>
          <cell r="W216">
            <v>17.667071764891308</v>
          </cell>
          <cell r="X216">
            <v>14.150561299739417</v>
          </cell>
          <cell r="Y216">
            <v>1493.74</v>
          </cell>
          <cell r="Z216">
            <v>1588320.2648495622</v>
          </cell>
          <cell r="AA216">
            <v>159555308.66999999</v>
          </cell>
          <cell r="AB216">
            <v>-0.31019770758240472</v>
          </cell>
          <cell r="AC216">
            <v>1.9438210981070903E-2</v>
          </cell>
          <cell r="AD216">
            <v>1.5031615273544796</v>
          </cell>
          <cell r="AE216">
            <v>450.60399999999998</v>
          </cell>
          <cell r="AF216">
            <v>16.599534934897562</v>
          </cell>
          <cell r="AG216">
            <v>1.8240951828286214</v>
          </cell>
          <cell r="AH216">
            <v>-1.67313554089914</v>
          </cell>
          <cell r="AI216">
            <v>3.5165104651518906</v>
          </cell>
          <cell r="AK216">
            <v>-4.0083939171655754</v>
          </cell>
          <cell r="AL216">
            <v>-1.7467574417333376</v>
          </cell>
          <cell r="AM216">
            <v>-2.4078107916687963</v>
          </cell>
          <cell r="AN216">
            <v>-2.4586113170249502</v>
          </cell>
          <cell r="AO216">
            <v>1.2439043342042932</v>
          </cell>
          <cell r="AP216">
            <v>1.7475060894876826</v>
          </cell>
          <cell r="AQ216">
            <v>5.5702875315732925E-2</v>
          </cell>
          <cell r="AR216">
            <v>-0.32297241388513642</v>
          </cell>
        </row>
        <row r="217">
          <cell r="A217">
            <v>36726</v>
          </cell>
          <cell r="B217">
            <v>4370502.8071129797</v>
          </cell>
          <cell r="C217">
            <v>460316297.36000001</v>
          </cell>
          <cell r="D217">
            <v>1.4067257451509052</v>
          </cell>
          <cell r="E217">
            <v>26.673116326274048</v>
          </cell>
          <cell r="F217">
            <v>10.405355987510202</v>
          </cell>
          <cell r="G217">
            <v>392.48</v>
          </cell>
          <cell r="H217">
            <v>3195456.0052600745</v>
          </cell>
          <cell r="I217">
            <v>300172864.36000001</v>
          </cell>
          <cell r="J217">
            <v>-3.0412410183067728</v>
          </cell>
          <cell r="K217">
            <v>-8.1112852848439836</v>
          </cell>
          <cell r="L217">
            <v>-9.8769690697941837</v>
          </cell>
          <cell r="M217">
            <v>78.38</v>
          </cell>
          <cell r="N217">
            <v>2023649.2988637649</v>
          </cell>
          <cell r="O217">
            <v>206478008.68000001</v>
          </cell>
          <cell r="P217">
            <v>-8.3202083499878121E-3</v>
          </cell>
          <cell r="Q217">
            <v>2.5326568668443628</v>
          </cell>
          <cell r="R217">
            <v>4.2336371168185671</v>
          </cell>
          <cell r="S217">
            <v>704.53599999999994</v>
          </cell>
          <cell r="T217">
            <v>5111799.076357699</v>
          </cell>
          <cell r="U217">
            <v>552753743.05999994</v>
          </cell>
          <cell r="V217">
            <v>1.5286968234101916</v>
          </cell>
          <cell r="W217">
            <v>16.893260006703791</v>
          </cell>
          <cell r="X217">
            <v>13.250341976355884</v>
          </cell>
          <cell r="Y217">
            <v>1481.96</v>
          </cell>
          <cell r="Z217">
            <v>1588320.2648495622</v>
          </cell>
          <cell r="AA217">
            <v>158991202.13</v>
          </cell>
          <cell r="AB217">
            <v>-0.66265022021404496</v>
          </cell>
          <cell r="AC217">
            <v>-0.33417972685033659</v>
          </cell>
          <cell r="AD217">
            <v>6.3298125159083618E-2</v>
          </cell>
          <cell r="AE217">
            <v>444.21199999999999</v>
          </cell>
          <cell r="AF217">
            <v>16.267760338763846</v>
          </cell>
          <cell r="AG217">
            <v>1.7656837849502001</v>
          </cell>
          <cell r="AH217">
            <v>-1.7009802499742044</v>
          </cell>
          <cell r="AI217">
            <v>3.6429180303479072</v>
          </cell>
          <cell r="AK217">
            <v>-4.8806552945118487</v>
          </cell>
          <cell r="AL217">
            <v>-2.4797495403269809</v>
          </cell>
          <cell r="AM217">
            <v>-3.1600825305050706</v>
          </cell>
          <cell r="AN217">
            <v>-3.1628366691376364</v>
          </cell>
          <cell r="AO217">
            <v>1.1939368955159235</v>
          </cell>
          <cell r="AP217">
            <v>1.7252706158215503</v>
          </cell>
          <cell r="AQ217">
            <v>-0.60229156779691984</v>
          </cell>
          <cell r="AR217">
            <v>-1.1090499005725341</v>
          </cell>
        </row>
        <row r="218">
          <cell r="A218">
            <v>36727</v>
          </cell>
          <cell r="B218">
            <v>4370502.8071129797</v>
          </cell>
          <cell r="C218">
            <v>467250701.36000001</v>
          </cell>
          <cell r="D218">
            <v>2.9343605663967098</v>
          </cell>
          <cell r="E218">
            <v>28.58137499446196</v>
          </cell>
          <cell r="F218">
            <v>11.432107794874668</v>
          </cell>
          <cell r="G218">
            <v>396.13</v>
          </cell>
          <cell r="H218">
            <v>3195456.0052600745</v>
          </cell>
          <cell r="I218">
            <v>302453463.95999998</v>
          </cell>
          <cell r="J218">
            <v>-2.3045851336331191</v>
          </cell>
          <cell r="K218">
            <v>-7.4131496739828879</v>
          </cell>
          <cell r="L218">
            <v>-9.6929975853742629</v>
          </cell>
          <cell r="M218">
            <v>78.540000000000006</v>
          </cell>
          <cell r="N218">
            <v>2023649.2988637649</v>
          </cell>
          <cell r="O218">
            <v>208004335.41999999</v>
          </cell>
          <cell r="P218">
            <v>0.7308382890570897</v>
          </cell>
          <cell r="Q218">
            <v>3.290598775038811</v>
          </cell>
          <cell r="R218">
            <v>5.0257426914427805</v>
          </cell>
          <cell r="S218">
            <v>709.89</v>
          </cell>
          <cell r="T218">
            <v>5111799.076357699</v>
          </cell>
          <cell r="U218">
            <v>563064070.42999995</v>
          </cell>
          <cell r="V218">
            <v>3.4224770371883428</v>
          </cell>
          <cell r="W218">
            <v>19.073630186277278</v>
          </cell>
          <cell r="X218">
            <v>14.282766684243109</v>
          </cell>
          <cell r="Y218">
            <v>1495.47</v>
          </cell>
          <cell r="Z218">
            <v>1588320.2648495622</v>
          </cell>
          <cell r="AA218">
            <v>158969648.13</v>
          </cell>
          <cell r="AB218">
            <v>-0.67611711151662757</v>
          </cell>
          <cell r="AC218">
            <v>-0.34769114799432232</v>
          </cell>
          <cell r="AD218">
            <v>-0.3592900698531909</v>
          </cell>
          <cell r="AE218">
            <v>442.33600000000001</v>
          </cell>
          <cell r="AF218">
            <v>17.149267199587293</v>
          </cell>
          <cell r="AG218">
            <v>2.279847911391375</v>
          </cell>
          <cell r="AH218">
            <v>-1.7351439164039695</v>
          </cell>
          <cell r="AI218">
            <v>4.7908635020341688</v>
          </cell>
          <cell r="AK218">
            <v>-3.4477363034050246</v>
          </cell>
          <cell r="AL218">
            <v>-1.5728271132534832</v>
          </cell>
          <cell r="AM218">
            <v>-2.4243295585772429</v>
          </cell>
          <cell r="AN218">
            <v>-2.9651593773165175</v>
          </cell>
          <cell r="AO218">
            <v>1.9419827179108395</v>
          </cell>
          <cell r="AP218">
            <v>2.4983142912009537</v>
          </cell>
          <cell r="AQ218">
            <v>1.2517400450701155</v>
          </cell>
          <cell r="AR218">
            <v>-0.20752979487247414</v>
          </cell>
        </row>
        <row r="219">
          <cell r="A219">
            <v>36728</v>
          </cell>
          <cell r="B219">
            <v>4370502.8071129797</v>
          </cell>
          <cell r="C219">
            <v>463112591.45999998</v>
          </cell>
          <cell r="D219">
            <v>2.0227435366733104</v>
          </cell>
          <cell r="E219">
            <v>27.442620447338761</v>
          </cell>
          <cell r="F219">
            <v>10.759796337449723</v>
          </cell>
          <cell r="G219">
            <v>393.74</v>
          </cell>
          <cell r="H219">
            <v>3195456.0052600745</v>
          </cell>
          <cell r="I219">
            <v>304468507.04000002</v>
          </cell>
          <cell r="J219">
            <v>-1.6537065915370075</v>
          </cell>
          <cell r="K219">
            <v>-6.7963060458566371</v>
          </cell>
          <cell r="L219">
            <v>-8.8306312521559072</v>
          </cell>
          <cell r="M219">
            <v>79.290000000000006</v>
          </cell>
          <cell r="N219">
            <v>2023649.2988637649</v>
          </cell>
          <cell r="O219">
            <v>208190756.94999999</v>
          </cell>
          <cell r="P219">
            <v>0.82111716211090702</v>
          </cell>
          <cell r="Q219">
            <v>3.3831718044392556</v>
          </cell>
          <cell r="R219">
            <v>5.1041543377914556</v>
          </cell>
          <cell r="S219">
            <v>710.42</v>
          </cell>
          <cell r="T219">
            <v>5111799.076357699</v>
          </cell>
          <cell r="U219">
            <v>554912000.47000003</v>
          </cell>
          <cell r="V219">
            <v>1.9251212076825119</v>
          </cell>
          <cell r="W219">
            <v>17.349676173497897</v>
          </cell>
          <cell r="X219">
            <v>13.115079819956144</v>
          </cell>
          <cell r="Y219">
            <v>1480.19</v>
          </cell>
          <cell r="Z219">
            <v>1588320.2648495622</v>
          </cell>
          <cell r="AA219">
            <v>158280673.33000001</v>
          </cell>
          <cell r="AB219">
            <v>-1.1065870355133955</v>
          </cell>
          <cell r="AC219">
            <v>-0.7795844708297639</v>
          </cell>
          <cell r="AD219">
            <v>-0.33721456712866305</v>
          </cell>
          <cell r="AE219">
            <v>442.43400000000003</v>
          </cell>
          <cell r="AF219">
            <v>16.68282410988904</v>
          </cell>
          <cell r="AG219">
            <v>2.0343252062992701</v>
          </cell>
          <cell r="AH219">
            <v>-1.7209825333522</v>
          </cell>
          <cell r="AI219">
            <v>4.2345963535417539</v>
          </cell>
          <cell r="AK219">
            <v>-4.302831602582458</v>
          </cell>
          <cell r="AL219">
            <v>-2.166674949063252</v>
          </cell>
          <cell r="AM219">
            <v>-1.7742487926801331</v>
          </cell>
          <cell r="AN219">
            <v>-2.0385470719051058</v>
          </cell>
          <cell r="AO219">
            <v>2.0333470654429808</v>
          </cell>
          <cell r="AP219">
            <v>2.5748389732986654</v>
          </cell>
          <cell r="AQ219">
            <v>-0.21418774497478088</v>
          </cell>
          <cell r="AR219">
            <v>-1.2271617130883872</v>
          </cell>
        </row>
        <row r="220">
          <cell r="A220">
            <v>36731</v>
          </cell>
          <cell r="B220">
            <v>4370502.8071129797</v>
          </cell>
          <cell r="C220">
            <v>465379612.48000002</v>
          </cell>
          <cell r="D220">
            <v>2.5221635662314723</v>
          </cell>
          <cell r="E220">
            <v>28.066475433633077</v>
          </cell>
          <cell r="F220">
            <v>11.153618948493627</v>
          </cell>
          <cell r="G220">
            <v>395.14</v>
          </cell>
          <cell r="H220">
            <v>3195456.0052600745</v>
          </cell>
          <cell r="I220">
            <v>303685495.57999998</v>
          </cell>
          <cell r="J220">
            <v>-1.9066269199348285</v>
          </cell>
          <cell r="K220">
            <v>-7.0360009857041934</v>
          </cell>
          <cell r="L220">
            <v>-8.7386455099459521</v>
          </cell>
          <cell r="M220">
            <v>79.37</v>
          </cell>
          <cell r="N220">
            <v>2023649.2988637649</v>
          </cell>
          <cell r="O220">
            <v>207976530.15000001</v>
          </cell>
          <cell r="P220">
            <v>0.71737295358558217</v>
          </cell>
          <cell r="Q220">
            <v>3.276791260009837</v>
          </cell>
          <cell r="R220">
            <v>4.9813587406793758</v>
          </cell>
          <cell r="S220">
            <v>709.59</v>
          </cell>
          <cell r="T220">
            <v>5111799.076357699</v>
          </cell>
          <cell r="U220">
            <v>550524376.28999996</v>
          </cell>
          <cell r="V220">
            <v>1.119211214780047</v>
          </cell>
          <cell r="W220">
            <v>16.421806031461106</v>
          </cell>
          <cell r="X220">
            <v>11.900012991280562</v>
          </cell>
          <cell r="Y220">
            <v>1464.29</v>
          </cell>
          <cell r="Z220">
            <v>1588320.2648495622</v>
          </cell>
          <cell r="AA220">
            <v>154218224.19999999</v>
          </cell>
          <cell r="AB220">
            <v>-3.6447962243428056</v>
          </cell>
          <cell r="AC220">
            <v>-3.3261865433666937</v>
          </cell>
          <cell r="AD220">
            <v>-2.2607116871766086</v>
          </cell>
          <cell r="AE220">
            <v>433.89499999999998</v>
          </cell>
          <cell r="AF220">
            <v>16.91285648513945</v>
          </cell>
          <cell r="AG220">
            <v>1.7026445242417587</v>
          </cell>
          <cell r="AH220">
            <v>-1.7045674806695388</v>
          </cell>
          <cell r="AI220">
            <v>4.521793040180544</v>
          </cell>
          <cell r="AK220">
            <v>-3.8343764227578681</v>
          </cell>
          <cell r="AL220">
            <v>-1.8188142921035655</v>
          </cell>
          <cell r="AM220">
            <v>-2.0268591188191687</v>
          </cell>
          <cell r="AN220">
            <v>-1.9397084259945574</v>
          </cell>
          <cell r="AO220">
            <v>1.9283554810165526</v>
          </cell>
          <cell r="AP220">
            <v>2.4549984334098163</v>
          </cell>
          <cell r="AQ220">
            <v>-1.0031824726077554</v>
          </cell>
          <cell r="AR220">
            <v>-2.2881661306036305</v>
          </cell>
        </row>
        <row r="221">
          <cell r="A221">
            <v>36732</v>
          </cell>
          <cell r="B221">
            <v>4370502.8071129797</v>
          </cell>
          <cell r="C221">
            <v>467134019.18000001</v>
          </cell>
          <cell r="D221">
            <v>2.9086557241079225</v>
          </cell>
          <cell r="E221">
            <v>28.549265561350179</v>
          </cell>
          <cell r="F221">
            <v>11.62901910039662</v>
          </cell>
          <cell r="G221">
            <v>396.83</v>
          </cell>
          <cell r="H221">
            <v>3195456.0052600745</v>
          </cell>
          <cell r="I221">
            <v>306190334.61000001</v>
          </cell>
          <cell r="J221">
            <v>-1.0975395151971434</v>
          </cell>
          <cell r="K221">
            <v>-6.2692213518229067</v>
          </cell>
          <cell r="L221">
            <v>-7.7727952167414127</v>
          </cell>
          <cell r="M221">
            <v>80.209999999999994</v>
          </cell>
          <cell r="N221">
            <v>2023649.2988637649</v>
          </cell>
          <cell r="O221">
            <v>208082588.59</v>
          </cell>
          <cell r="P221">
            <v>0.76873416943361583</v>
          </cell>
          <cell r="Q221">
            <v>3.3294576611722304</v>
          </cell>
          <cell r="R221">
            <v>5.0716061072316299</v>
          </cell>
          <cell r="S221">
            <v>710.2</v>
          </cell>
          <cell r="T221">
            <v>5111799.076357699</v>
          </cell>
          <cell r="U221">
            <v>554576951.62</v>
          </cell>
          <cell r="V221">
            <v>1.863580108160745</v>
          </cell>
          <cell r="W221">
            <v>17.278821922704068</v>
          </cell>
          <cell r="X221">
            <v>12.677961438822539</v>
          </cell>
          <cell r="Y221">
            <v>1474.47</v>
          </cell>
          <cell r="Z221">
            <v>1588320.2648495622</v>
          </cell>
          <cell r="AA221">
            <v>153370947.97999999</v>
          </cell>
          <cell r="AB221">
            <v>-4.1741725237773863</v>
          </cell>
          <cell r="AC221">
            <v>-3.857313287066555</v>
          </cell>
          <cell r="AD221">
            <v>-2.6085134852037783</v>
          </cell>
          <cell r="AE221">
            <v>432.351</v>
          </cell>
          <cell r="AF221">
            <v>16.920246460953557</v>
          </cell>
          <cell r="AG221">
            <v>1.503573864918506</v>
          </cell>
          <cell r="AH221">
            <v>-1.7421484460593994</v>
          </cell>
          <cell r="AI221">
            <v>4.6008604838815295</v>
          </cell>
          <cell r="AK221">
            <v>-3.4718474038897607</v>
          </cell>
          <cell r="AL221">
            <v>-1.39889678477364</v>
          </cell>
          <cell r="AM221">
            <v>-1.2187634055149332</v>
          </cell>
          <cell r="AN221">
            <v>-0.90190264393378294</v>
          </cell>
          <cell r="AO221">
            <v>1.980334242111792</v>
          </cell>
          <cell r="AP221">
            <v>2.5430740109184891</v>
          </cell>
          <cell r="AQ221">
            <v>-0.2744371567987236</v>
          </cell>
          <cell r="AR221">
            <v>-1.6088563840435555</v>
          </cell>
        </row>
        <row r="222">
          <cell r="A222">
            <v>36733</v>
          </cell>
          <cell r="B222">
            <v>4370502.8071129797</v>
          </cell>
          <cell r="C222">
            <v>466706878.12</v>
          </cell>
          <cell r="D222">
            <v>2.814557434357301</v>
          </cell>
          <cell r="E222">
            <v>28.43172184306033</v>
          </cell>
          <cell r="F222">
            <v>11.519311373034391</v>
          </cell>
          <cell r="G222">
            <v>396.44</v>
          </cell>
          <cell r="H222">
            <v>3195456.0052600745</v>
          </cell>
          <cell r="I222">
            <v>307611260.5</v>
          </cell>
          <cell r="J222">
            <v>-0.63856661238962387</v>
          </cell>
          <cell r="K222">
            <v>-5.8342484770563257</v>
          </cell>
          <cell r="L222">
            <v>-7.4853397723352977</v>
          </cell>
          <cell r="M222">
            <v>80.459999999999994</v>
          </cell>
          <cell r="N222">
            <v>2023649.2988637649</v>
          </cell>
          <cell r="O222">
            <v>208052282.38</v>
          </cell>
          <cell r="P222">
            <v>0.75405769678942303</v>
          </cell>
          <cell r="Q222">
            <v>3.3144082316919121</v>
          </cell>
          <cell r="R222">
            <v>5.067167712155296</v>
          </cell>
          <cell r="S222">
            <v>710.17</v>
          </cell>
          <cell r="T222">
            <v>5111799.076357699</v>
          </cell>
          <cell r="U222">
            <v>546333752.83000004</v>
          </cell>
          <cell r="V222">
            <v>0.34948591827450581</v>
          </cell>
          <cell r="W222">
            <v>15.535596496292392</v>
          </cell>
          <cell r="X222">
            <v>10.992915931130941</v>
          </cell>
          <cell r="Y222">
            <v>1452.42</v>
          </cell>
          <cell r="Z222">
            <v>1588320.2648495622</v>
          </cell>
          <cell r="AA222">
            <v>152832374.61000001</v>
          </cell>
          <cell r="AB222">
            <v>-4.5106719685329644</v>
          </cell>
          <cell r="AC222">
            <v>-4.1949254063486823</v>
          </cell>
          <cell r="AD222">
            <v>-2.6846514435801994</v>
          </cell>
          <cell r="AE222">
            <v>432.01299999999998</v>
          </cell>
          <cell r="AF222">
            <v>16.912410470025939</v>
          </cell>
          <cell r="AG222">
            <v>1.651091295278972</v>
          </cell>
          <cell r="AH222">
            <v>-1.7527594804633839</v>
          </cell>
          <cell r="AI222">
            <v>4.5426805651614508</v>
          </cell>
          <cell r="AK222">
            <v>-3.5601114474550721</v>
          </cell>
          <cell r="AL222">
            <v>-1.4958008249266963</v>
          </cell>
          <cell r="AM222">
            <v>-0.76035306182430373</v>
          </cell>
          <cell r="AN222">
            <v>-0.59303187546331237</v>
          </cell>
          <cell r="AO222">
            <v>1.9654813058504805</v>
          </cell>
          <cell r="AP222">
            <v>2.538742425139362</v>
          </cell>
          <cell r="AQ222">
            <v>-1.7567519853537106</v>
          </cell>
          <cell r="AR222">
            <v>-3.0802493026731881</v>
          </cell>
        </row>
        <row r="223">
          <cell r="A223">
            <v>36734</v>
          </cell>
          <cell r="B223">
            <v>4370502.8071129797</v>
          </cell>
          <cell r="C223">
            <v>457765056.70999998</v>
          </cell>
          <cell r="D223">
            <v>0.84469272049327859</v>
          </cell>
          <cell r="E223">
            <v>25.971047758449629</v>
          </cell>
          <cell r="F223">
            <v>9.8652564066499693</v>
          </cell>
          <cell r="G223">
            <v>390.56</v>
          </cell>
          <cell r="H223">
            <v>3195456.0052600745</v>
          </cell>
          <cell r="I223">
            <v>304890769.60000002</v>
          </cell>
          <cell r="J223">
            <v>-1.5173116716653334</v>
          </cell>
          <cell r="K223">
            <v>-6.6670433158844915</v>
          </cell>
          <cell r="L223">
            <v>-7.795791652293893</v>
          </cell>
          <cell r="M223">
            <v>80.19</v>
          </cell>
          <cell r="N223">
            <v>2023649.2988637649</v>
          </cell>
          <cell r="O223">
            <v>208409754.21000001</v>
          </cell>
          <cell r="P223">
            <v>0.92717157457429256</v>
          </cell>
          <cell r="Q223">
            <v>3.491921259443731</v>
          </cell>
          <cell r="R223">
            <v>5.2284293999289799</v>
          </cell>
          <cell r="S223">
            <v>711.26</v>
          </cell>
          <cell r="T223">
            <v>5111799.076357699</v>
          </cell>
          <cell r="U223">
            <v>547242701.80999994</v>
          </cell>
          <cell r="V223">
            <v>0.51643984048130864</v>
          </cell>
          <cell r="W223">
            <v>15.727815926347755</v>
          </cell>
          <cell r="X223">
            <v>10.778941898408178</v>
          </cell>
          <cell r="Y223">
            <v>1449.62</v>
          </cell>
          <cell r="Z223">
            <v>1588320.2648495622</v>
          </cell>
          <cell r="AA223">
            <v>150302714.96000001</v>
          </cell>
          <cell r="AB223">
            <v>-6.0911976964307506</v>
          </cell>
          <cell r="AC223">
            <v>-5.7806773262756295</v>
          </cell>
          <cell r="AD223">
            <v>-3.44175108293856</v>
          </cell>
          <cell r="AE223">
            <v>428.65199999999999</v>
          </cell>
          <cell r="AF223">
            <v>16.10579135179966</v>
          </cell>
          <cell r="AG223">
            <v>1.1287483364094015</v>
          </cell>
          <cell r="AH223">
            <v>-1.7365081404852489</v>
          </cell>
          <cell r="AI223">
            <v>4.9488740279395778</v>
          </cell>
          <cell r="AK223">
            <v>-5.4078413624520376</v>
          </cell>
          <cell r="AL223">
            <v>-2.956815584157424</v>
          </cell>
          <cell r="AM223">
            <v>-1.6380210508819326</v>
          </cell>
          <cell r="AN223">
            <v>-0.92661230541141171</v>
          </cell>
          <cell r="AO223">
            <v>2.1406766307095593</v>
          </cell>
          <cell r="AP223">
            <v>2.6961233751138902</v>
          </cell>
          <cell r="AQ223">
            <v>-1.5933022632520943</v>
          </cell>
          <cell r="AR223">
            <v>-3.2670928478960137</v>
          </cell>
        </row>
        <row r="224">
          <cell r="A224">
            <v>36735</v>
          </cell>
          <cell r="B224">
            <v>4370502.8071129797</v>
          </cell>
          <cell r="C224">
            <v>454235975.56999999</v>
          </cell>
          <cell r="D224">
            <v>6.7243463647881363E-2</v>
          </cell>
          <cell r="E224">
            <v>24.999890082008601</v>
          </cell>
          <cell r="F224">
            <v>7.9889729668907616</v>
          </cell>
          <cell r="G224">
            <v>383.89</v>
          </cell>
          <cell r="H224">
            <v>3248189.1257865997</v>
          </cell>
          <cell r="I224">
            <v>307234033.18000001</v>
          </cell>
          <cell r="J224">
            <v>-2.4476548918783925</v>
          </cell>
          <cell r="K224">
            <v>-7.5487382101588558</v>
          </cell>
          <cell r="L224">
            <v>-9.0835920432333026</v>
          </cell>
          <cell r="M224">
            <v>79.069999999999993</v>
          </cell>
          <cell r="N224">
            <v>2053558.4641077442</v>
          </cell>
          <cell r="O224">
            <v>211210115.63</v>
          </cell>
          <cell r="P224">
            <v>0.8361965192484444</v>
          </cell>
          <cell r="Q224">
            <v>3.3986343564673671</v>
          </cell>
          <cell r="R224">
            <v>5.121907918096813</v>
          </cell>
          <cell r="S224">
            <v>710.54</v>
          </cell>
          <cell r="T224">
            <v>5111799.076357699</v>
          </cell>
          <cell r="U224">
            <v>532657371.30000001</v>
          </cell>
          <cell r="V224">
            <v>-2.1625643598724764</v>
          </cell>
          <cell r="W224">
            <v>12.643392070344905</v>
          </cell>
          <cell r="X224">
            <v>8.5069961866770747</v>
          </cell>
          <cell r="Y224">
            <v>1419.89</v>
          </cell>
          <cell r="Z224">
            <v>1588320.2648495622</v>
          </cell>
          <cell r="AA224">
            <v>147829482.87</v>
          </cell>
          <cell r="AB224">
            <v>-7.6364676102341322</v>
          </cell>
          <cell r="AC224">
            <v>-7.3310568546609556</v>
          </cell>
          <cell r="AD224">
            <v>-5.1361585471616067</v>
          </cell>
          <cell r="AE224">
            <v>421.13</v>
          </cell>
          <cell r="AF224">
            <v>17.010917115117842</v>
          </cell>
          <cell r="AG224">
            <v>1.5348538330744468</v>
          </cell>
          <cell r="AH224">
            <v>-1.7232735616294459</v>
          </cell>
          <cell r="AI224">
            <v>4.1363958836678307</v>
          </cell>
          <cell r="AK224">
            <v>-6.1370875077102038</v>
          </cell>
          <cell r="AL224">
            <v>-4.6141231426725664</v>
          </cell>
          <cell r="AM224">
            <v>-2.5672239574573763</v>
          </cell>
          <cell r="AN224">
            <v>-2.3103533481591332</v>
          </cell>
          <cell r="AO224">
            <v>2.0486077303081052</v>
          </cell>
          <cell r="AP224">
            <v>2.5921653164151293</v>
          </cell>
          <cell r="AQ224">
            <v>-4.2160767765364371</v>
          </cell>
          <cell r="AR224">
            <v>-5.250970919136777</v>
          </cell>
          <cell r="AU224" t="str">
            <v>NACM8月1日からのリターン</v>
          </cell>
        </row>
        <row r="225">
          <cell r="A225">
            <v>36738</v>
          </cell>
          <cell r="B225">
            <v>4370502.8071129797</v>
          </cell>
          <cell r="C225">
            <v>460465285.74000001</v>
          </cell>
          <cell r="D225">
            <v>1.4395475763059551</v>
          </cell>
          <cell r="E225">
            <v>26.714116009533662</v>
          </cell>
          <cell r="F225">
            <v>8.7794312076288961</v>
          </cell>
          <cell r="G225">
            <v>386.7</v>
          </cell>
          <cell r="H225">
            <v>3248189.1257865997</v>
          </cell>
          <cell r="I225">
            <v>307832825.77999997</v>
          </cell>
          <cell r="J225">
            <v>-2.2575274448674576</v>
          </cell>
          <cell r="K225">
            <v>-7.3685526661049439</v>
          </cell>
          <cell r="L225">
            <v>-9.1180866965620222</v>
          </cell>
          <cell r="M225">
            <v>79.040000000000006</v>
          </cell>
          <cell r="N225">
            <v>2053558.4641077442</v>
          </cell>
          <cell r="O225">
            <v>211145742.11000001</v>
          </cell>
          <cell r="P225">
            <v>0.80546323313670509</v>
          </cell>
          <cell r="Q225">
            <v>3.367120079621011</v>
          </cell>
          <cell r="R225">
            <v>5.1559356136821055</v>
          </cell>
          <cell r="S225">
            <v>710.77</v>
          </cell>
          <cell r="T225">
            <v>5111799.076357699</v>
          </cell>
          <cell r="U225">
            <v>538442482.50999999</v>
          </cell>
          <cell r="V225">
            <v>-1.0999667574062122</v>
          </cell>
          <cell r="W225">
            <v>13.866794927998338</v>
          </cell>
          <cell r="X225">
            <v>9.3430233002437681</v>
          </cell>
          <cell r="Y225">
            <v>1430.83</v>
          </cell>
          <cell r="Z225">
            <v>1588320.2648495622</v>
          </cell>
          <cell r="AA225">
            <v>149056679.69</v>
          </cell>
          <cell r="AB225">
            <v>-6.8697177641809937</v>
          </cell>
          <cell r="AC225">
            <v>-6.5617716611199084</v>
          </cell>
          <cell r="AD225">
            <v>-4.9217108064090969</v>
          </cell>
          <cell r="AE225">
            <v>422.08199999999999</v>
          </cell>
          <cell r="AF225">
            <v>17.934684801904766</v>
          </cell>
          <cell r="AG225">
            <v>1.7495340304570783</v>
          </cell>
          <cell r="AH225">
            <v>-1.7888155340610945</v>
          </cell>
          <cell r="AI225">
            <v>4.5237716277545701</v>
          </cell>
          <cell r="AK225">
            <v>-4.8498684699835648</v>
          </cell>
          <cell r="AL225">
            <v>-3.9159171097748802</v>
          </cell>
          <cell r="AM225">
            <v>-2.3773295480136625</v>
          </cell>
          <cell r="AN225">
            <v>-2.3474178403755763</v>
          </cell>
          <cell r="AO225">
            <v>2.0175049203356776</v>
          </cell>
          <cell r="AP225">
            <v>2.6253741407216591</v>
          </cell>
          <cell r="AQ225">
            <v>-3.1757820620833876</v>
          </cell>
          <cell r="AR225">
            <v>-4.5209464960162311</v>
          </cell>
          <cell r="AU225">
            <v>47</v>
          </cell>
          <cell r="AV225">
            <v>48</v>
          </cell>
        </row>
        <row r="226">
          <cell r="A226">
            <v>36739</v>
          </cell>
          <cell r="B226">
            <v>4370502.8071129797</v>
          </cell>
          <cell r="C226">
            <v>456501963.33999997</v>
          </cell>
          <cell r="D226">
            <v>0.5664358703736827</v>
          </cell>
          <cell r="E226">
            <v>25.623460731210777</v>
          </cell>
          <cell r="F226">
            <v>8.725983853272945</v>
          </cell>
          <cell r="G226">
            <v>386.51</v>
          </cell>
          <cell r="H226">
            <v>3248189.1257865997</v>
          </cell>
          <cell r="I226">
            <v>307319328.86000001</v>
          </cell>
          <cell r="J226">
            <v>-2.4205719755573507</v>
          </cell>
          <cell r="K226">
            <v>-7.5230714792970392</v>
          </cell>
          <cell r="L226">
            <v>-8.9916063010233351</v>
          </cell>
          <cell r="M226">
            <v>79.150000000000006</v>
          </cell>
          <cell r="N226">
            <v>2053558.4641077442</v>
          </cell>
          <cell r="O226">
            <v>211514282.21000001</v>
          </cell>
          <cell r="P226">
            <v>0.98141210678781565</v>
          </cell>
          <cell r="Q226">
            <v>3.5475401458282096</v>
          </cell>
          <cell r="R226">
            <v>5.3571428571428603</v>
          </cell>
          <cell r="S226">
            <v>712.13</v>
          </cell>
          <cell r="T226">
            <v>5111799.076357699</v>
          </cell>
          <cell r="U226">
            <v>540332862.11000001</v>
          </cell>
          <cell r="V226">
            <v>-0.75274563100177216</v>
          </cell>
          <cell r="W226">
            <v>14.266561798632061</v>
          </cell>
          <cell r="X226">
            <v>9.8985915923488932</v>
          </cell>
          <cell r="Y226">
            <v>1438.1</v>
          </cell>
          <cell r="Z226">
            <v>1588320.2648495622</v>
          </cell>
          <cell r="AA226">
            <v>149713410.66</v>
          </cell>
          <cell r="AB226">
            <v>-6.4593937135157926</v>
          </cell>
          <cell r="AC226">
            <v>-6.1500908262878351</v>
          </cell>
          <cell r="AD226">
            <v>-4.4612788924404896</v>
          </cell>
          <cell r="AE226">
            <v>424.12599999999998</v>
          </cell>
          <cell r="AF226">
            <v>16.897476877937834</v>
          </cell>
          <cell r="AG226">
            <v>1.4685348217262959</v>
          </cell>
          <cell r="AH226">
            <v>-1.8096027113146507</v>
          </cell>
          <cell r="AI226">
            <v>4.367970206283168</v>
          </cell>
          <cell r="AK226">
            <v>-5.6688458377341489</v>
          </cell>
          <cell r="AL226">
            <v>-3.9631267703622686</v>
          </cell>
          <cell r="AM226">
            <v>-2.5401742364326019</v>
          </cell>
          <cell r="AN226">
            <v>-2.2115147022485737</v>
          </cell>
          <cell r="AO226">
            <v>2.1955693278362665</v>
          </cell>
          <cell r="AP226">
            <v>2.8217393627082199</v>
          </cell>
          <cell r="AQ226">
            <v>-2.8358487687025202</v>
          </cell>
          <cell r="AR226">
            <v>-4.0358205768127213</v>
          </cell>
          <cell r="AU226">
            <v>0.44059143901893361</v>
          </cell>
          <cell r="AV226">
            <v>0.48426609047531599</v>
          </cell>
        </row>
        <row r="227">
          <cell r="A227">
            <v>36740</v>
          </cell>
          <cell r="B227">
            <v>4370502.8071129797</v>
          </cell>
          <cell r="C227">
            <v>450755366.81999999</v>
          </cell>
          <cell r="D227">
            <v>-0.69952742619829866</v>
          </cell>
          <cell r="E227">
            <v>24.042071382988727</v>
          </cell>
          <cell r="F227">
            <v>7.772370530816608</v>
          </cell>
          <cell r="G227">
            <v>383.12</v>
          </cell>
          <cell r="H227">
            <v>3248189.1257865997</v>
          </cell>
          <cell r="I227">
            <v>304275017.22000003</v>
          </cell>
          <cell r="J227">
            <v>-3.3871958116216239</v>
          </cell>
          <cell r="K227">
            <v>-8.4391498495425825</v>
          </cell>
          <cell r="L227">
            <v>-10.233413820857773</v>
          </cell>
          <cell r="M227">
            <v>78.069999999999993</v>
          </cell>
          <cell r="N227">
            <v>2053558.4641077442</v>
          </cell>
          <cell r="O227">
            <v>211692989.84</v>
          </cell>
          <cell r="P227">
            <v>1.0667309261275904</v>
          </cell>
          <cell r="Q227">
            <v>3.6350270771996707</v>
          </cell>
          <cell r="R227">
            <v>5.4710616641022725</v>
          </cell>
          <cell r="S227">
            <v>712.9</v>
          </cell>
          <cell r="T227">
            <v>5111799.076357699</v>
          </cell>
          <cell r="U227">
            <v>539140232.41999996</v>
          </cell>
          <cell r="V227">
            <v>-0.97180545599416801</v>
          </cell>
          <cell r="W227">
            <v>14.014351163796501</v>
          </cell>
          <cell r="X227">
            <v>9.9444431707895085</v>
          </cell>
          <cell r="Y227">
            <v>1438.7</v>
          </cell>
          <cell r="Z227">
            <v>1588320.2648495622</v>
          </cell>
          <cell r="AA227">
            <v>149163610.03</v>
          </cell>
          <cell r="AB227">
            <v>-6.8029079253701052</v>
          </cell>
          <cell r="AC227">
            <v>-6.4947409078114582</v>
          </cell>
          <cell r="AD227">
            <v>-4.3891956182379621</v>
          </cell>
          <cell r="AE227">
            <v>424.44600000000003</v>
          </cell>
          <cell r="AF227">
            <v>16.269700852172118</v>
          </cell>
          <cell r="AG227">
            <v>1.7942639713151909</v>
          </cell>
          <cell r="AH227">
            <v>-1.8360345869026018</v>
          </cell>
          <cell r="AI227">
            <v>4.0699079930069928</v>
          </cell>
          <cell r="AK227">
            <v>-6.8563173619972666</v>
          </cell>
          <cell r="AL227">
            <v>-4.805446504000388</v>
          </cell>
          <cell r="AM227">
            <v>-3.5056132900222359</v>
          </cell>
          <cell r="AN227">
            <v>-3.5458364220410266</v>
          </cell>
          <cell r="AO227">
            <v>2.2819139840942526</v>
          </cell>
          <cell r="AP227">
            <v>2.9329167310388371</v>
          </cell>
          <cell r="AQ227">
            <v>-3.0503107414753594</v>
          </cell>
          <cell r="AR227">
            <v>-3.9957826742649583</v>
          </cell>
          <cell r="AU227">
            <v>7.1738039665469877E-2</v>
          </cell>
          <cell r="AV227">
            <v>0.56008074260451846</v>
          </cell>
        </row>
        <row r="228">
          <cell r="A228">
            <v>36741</v>
          </cell>
          <cell r="B228">
            <v>4370502.8071129797</v>
          </cell>
          <cell r="C228">
            <v>440157512.35000002</v>
          </cell>
          <cell r="D228">
            <v>-3.0342127890452653</v>
          </cell>
          <cell r="E228">
            <v>21.125678329372111</v>
          </cell>
          <cell r="F228">
            <v>5.4713212748600526</v>
          </cell>
          <cell r="G228">
            <v>374.94</v>
          </cell>
          <cell r="H228">
            <v>3248189.1257865997</v>
          </cell>
          <cell r="I228">
            <v>300940423.17000002</v>
          </cell>
          <cell r="J228">
            <v>-4.4459895467886863</v>
          </cell>
          <cell r="K228">
            <v>-9.4425784876022938</v>
          </cell>
          <cell r="L228">
            <v>-11.176267678509832</v>
          </cell>
          <cell r="M228">
            <v>77.25</v>
          </cell>
          <cell r="N228">
            <v>2053558.4641077442</v>
          </cell>
          <cell r="O228">
            <v>212015733.06999999</v>
          </cell>
          <cell r="P228">
            <v>1.2208154010518335</v>
          </cell>
          <cell r="Q228">
            <v>3.7930271290923301</v>
          </cell>
          <cell r="R228">
            <v>5.6204876316723995</v>
          </cell>
          <cell r="S228">
            <v>713.91</v>
          </cell>
          <cell r="T228">
            <v>5111799.076357699</v>
          </cell>
          <cell r="U228">
            <v>545449850.63</v>
          </cell>
          <cell r="V228">
            <v>0.18713253828916976</v>
          </cell>
          <cell r="W228">
            <v>15.348673818730575</v>
          </cell>
          <cell r="X228">
            <v>11.003614632767068</v>
          </cell>
          <cell r="Y228">
            <v>1452.56</v>
          </cell>
          <cell r="Z228">
            <v>1588320.2648495622</v>
          </cell>
          <cell r="AA228">
            <v>147944344.19999999</v>
          </cell>
          <cell r="AB228">
            <v>-7.5647025064955358</v>
          </cell>
          <cell r="AC228">
            <v>-7.2590544512653459</v>
          </cell>
          <cell r="AD228">
            <v>-4.8252994271632321</v>
          </cell>
          <cell r="AE228">
            <v>422.51</v>
          </cell>
          <cell r="AF228">
            <v>15.654357054512058</v>
          </cell>
          <cell r="AG228">
            <v>1.7336891909075387</v>
          </cell>
          <cell r="AH228">
            <v>-1.8274605025800694</v>
          </cell>
          <cell r="AI228">
            <v>4.3450591859635068</v>
          </cell>
          <cell r="AK228">
            <v>-9.0462484555777873</v>
          </cell>
          <cell r="AL228">
            <v>-6.837946628236347</v>
          </cell>
          <cell r="AM228">
            <v>-4.5631092708665832</v>
          </cell>
          <cell r="AN228">
            <v>-4.5589325426241611</v>
          </cell>
          <cell r="AO228">
            <v>2.4378511047082219</v>
          </cell>
          <cell r="AP228">
            <v>3.078746785602382</v>
          </cell>
          <cell r="AQ228">
            <v>-1.9156977261311603</v>
          </cell>
          <cell r="AR228">
            <v>-3.070907125412059</v>
          </cell>
          <cell r="AU228">
            <v>-0.74625001195072205</v>
          </cell>
          <cell r="AV228">
            <v>0.10140209722282467</v>
          </cell>
        </row>
        <row r="229">
          <cell r="A229">
            <v>36742</v>
          </cell>
          <cell r="B229">
            <v>4370502.8071129797</v>
          </cell>
          <cell r="C229">
            <v>446773055.93000001</v>
          </cell>
          <cell r="D229">
            <v>-1.5768222571008961</v>
          </cell>
          <cell r="E229">
            <v>22.946190716782745</v>
          </cell>
          <cell r="F229">
            <v>6.8328223016118406</v>
          </cell>
          <cell r="G229">
            <v>379.78</v>
          </cell>
          <cell r="H229">
            <v>3248189.1257865997</v>
          </cell>
          <cell r="I229">
            <v>302174520.89999998</v>
          </cell>
          <cell r="J229">
            <v>-4.054141266153799</v>
          </cell>
          <cell r="K229">
            <v>-9.0712202395281665</v>
          </cell>
          <cell r="L229">
            <v>-10.739335403012539</v>
          </cell>
          <cell r="M229">
            <v>77.63</v>
          </cell>
          <cell r="N229">
            <v>2053558.4641077442</v>
          </cell>
          <cell r="O229">
            <v>212622137.13999999</v>
          </cell>
          <cell r="P229">
            <v>1.5103255875795973</v>
          </cell>
          <cell r="Q229">
            <v>4.0898943152078093</v>
          </cell>
          <cell r="R229">
            <v>5.8912297313291617</v>
          </cell>
          <cell r="S229">
            <v>715.74</v>
          </cell>
          <cell r="T229">
            <v>5111799.076357699</v>
          </cell>
          <cell r="U229">
            <v>548214917.48000002</v>
          </cell>
          <cell r="V229">
            <v>0.69501446117943289</v>
          </cell>
          <cell r="W229">
            <v>15.933414641006438</v>
          </cell>
          <cell r="X229">
            <v>11.796082746815229</v>
          </cell>
          <cell r="Y229">
            <v>1462.93</v>
          </cell>
          <cell r="Z229">
            <v>1588320.2648495622</v>
          </cell>
          <cell r="AA229">
            <v>149547359.65000001</v>
          </cell>
          <cell r="AB229">
            <v>-6.5631420155643934</v>
          </cell>
          <cell r="AC229">
            <v>-6.2541821841561767</v>
          </cell>
          <cell r="AD229">
            <v>-4.6016160169035309</v>
          </cell>
          <cell r="AE229">
            <v>423.50299999999999</v>
          </cell>
          <cell r="AF229">
            <v>16.113368415170903</v>
          </cell>
          <cell r="AG229">
            <v>1.6681151634843729</v>
          </cell>
          <cell r="AH229">
            <v>-1.8013354161213524</v>
          </cell>
          <cell r="AI229">
            <v>4.1373318941912096</v>
          </cell>
          <cell r="AK229">
            <v>-7.679218494203055</v>
          </cell>
          <cell r="AL229">
            <v>-5.6353426427471103</v>
          </cell>
          <cell r="AM229">
            <v>-4.1717412752798166</v>
          </cell>
          <cell r="AN229">
            <v>-4.0894489745490485</v>
          </cell>
          <cell r="AO229">
            <v>2.7308422376419061</v>
          </cell>
          <cell r="AP229">
            <v>3.3429735181284004</v>
          </cell>
          <cell r="AQ229">
            <v>-1.4184757497943679</v>
          </cell>
          <cell r="AR229">
            <v>-2.3789187097118525</v>
          </cell>
          <cell r="AU229">
            <v>0.32919018525070509</v>
          </cell>
          <cell r="AV229">
            <v>0.33666443961126724</v>
          </cell>
        </row>
        <row r="230">
          <cell r="A230">
            <v>36745</v>
          </cell>
          <cell r="B230">
            <v>4370502.8071129797</v>
          </cell>
          <cell r="C230">
            <v>451322788.74000001</v>
          </cell>
          <cell r="D230">
            <v>-0.57452555389171378</v>
          </cell>
          <cell r="E230">
            <v>24.198218587183916</v>
          </cell>
          <cell r="F230">
            <v>7.8820782581788373</v>
          </cell>
          <cell r="G230">
            <v>383.51</v>
          </cell>
          <cell r="H230">
            <v>3248189.1257865997</v>
          </cell>
          <cell r="I230">
            <v>303414375.24000001</v>
          </cell>
          <cell r="J230">
            <v>-3.6604651580495084</v>
          </cell>
          <cell r="K230">
            <v>-8.6981297424169384</v>
          </cell>
          <cell r="L230">
            <v>-10.624353225250083</v>
          </cell>
          <cell r="M230">
            <v>77.73</v>
          </cell>
          <cell r="N230">
            <v>2053558.4641077442</v>
          </cell>
          <cell r="O230">
            <v>212554294.80000001</v>
          </cell>
          <cell r="P230">
            <v>1.4779362131021712</v>
          </cell>
          <cell r="Q230">
            <v>4.0566818656685433</v>
          </cell>
          <cell r="R230">
            <v>5.7787903893951942</v>
          </cell>
          <cell r="S230">
            <v>714.98</v>
          </cell>
          <cell r="T230">
            <v>5111799.076357699</v>
          </cell>
          <cell r="U230">
            <v>554493792.99000001</v>
          </cell>
          <cell r="V230">
            <v>1.8483056981010382</v>
          </cell>
          <cell r="W230">
            <v>17.261236002245916</v>
          </cell>
          <cell r="X230">
            <v>13.048595031217292</v>
          </cell>
          <cell r="Y230">
            <v>1479.32</v>
          </cell>
          <cell r="Z230">
            <v>1588320.2648495622</v>
          </cell>
          <cell r="AA230">
            <v>148696368.03999999</v>
          </cell>
          <cell r="AB230">
            <v>-7.094839682414622</v>
          </cell>
          <cell r="AC230">
            <v>-6.7876379711428676</v>
          </cell>
          <cell r="AD230">
            <v>-5.4220137814209863</v>
          </cell>
          <cell r="AE230">
            <v>419.86099999999999</v>
          </cell>
          <cell r="AF230">
            <v>16.31614032900508</v>
          </cell>
          <cell r="AG230">
            <v>1.9262234828331444</v>
          </cell>
          <cell r="AH230">
            <v>-1.7221085237266509</v>
          </cell>
          <cell r="AI230">
            <v>4.2126409710286232</v>
          </cell>
          <cell r="AK230">
            <v>-6.7390658079865107</v>
          </cell>
          <cell r="AL230">
            <v>-4.7085424638473317</v>
          </cell>
          <cell r="AM230">
            <v>-3.778547692575962</v>
          </cell>
          <cell r="AN230">
            <v>-3.9659006671608488</v>
          </cell>
          <cell r="AO230">
            <v>2.6980634272070425</v>
          </cell>
          <cell r="AP230">
            <v>3.2332400117241589</v>
          </cell>
          <cell r="AQ230">
            <v>-0.28939097187848928</v>
          </cell>
          <cell r="AR230">
            <v>-1.2852166717826186</v>
          </cell>
          <cell r="AU230">
            <v>-0.24172794587220547</v>
          </cell>
          <cell r="AV230">
            <v>-0.5262010699342845</v>
          </cell>
        </row>
        <row r="231">
          <cell r="A231">
            <v>36746</v>
          </cell>
          <cell r="B231">
            <v>4370502.8071129797</v>
          </cell>
          <cell r="C231">
            <v>449213855.56999999</v>
          </cell>
          <cell r="D231">
            <v>-1.0391191579234738</v>
          </cell>
          <cell r="E231">
            <v>23.617867341095366</v>
          </cell>
          <cell r="F231">
            <v>7.069115868238196</v>
          </cell>
          <cell r="G231">
            <v>380.62</v>
          </cell>
          <cell r="H231">
            <v>3248189.1257865997</v>
          </cell>
          <cell r="I231">
            <v>300377363.23000002</v>
          </cell>
          <cell r="J231">
            <v>-4.6247712299730459</v>
          </cell>
          <cell r="K231">
            <v>-9.6120115461001294</v>
          </cell>
          <cell r="L231">
            <v>-11.578705300678383</v>
          </cell>
          <cell r="M231">
            <v>76.900000000000006</v>
          </cell>
          <cell r="N231">
            <v>2053558.4641077442</v>
          </cell>
          <cell r="O231">
            <v>212880118.38999999</v>
          </cell>
          <cell r="P231">
            <v>1.6334913173349452</v>
          </cell>
          <cell r="Q231">
            <v>4.2161899183327245</v>
          </cell>
          <cell r="R231">
            <v>6.0095869333648855</v>
          </cell>
          <cell r="S231">
            <v>716.54</v>
          </cell>
          <cell r="T231">
            <v>5111799.076357699</v>
          </cell>
          <cell r="U231">
            <v>556265378.98000002</v>
          </cell>
          <cell r="V231">
            <v>2.1737070529242342</v>
          </cell>
          <cell r="W231">
            <v>17.635881066803762</v>
          </cell>
          <cell r="X231">
            <v>13.315298379146711</v>
          </cell>
          <cell r="Y231">
            <v>1482.81</v>
          </cell>
          <cell r="Z231">
            <v>1588320.2648495622</v>
          </cell>
          <cell r="AA231">
            <v>148501744.16</v>
          </cell>
          <cell r="AB231">
            <v>-7.216440250144462</v>
          </cell>
          <cell r="AC231">
            <v>-6.9096406252839522</v>
          </cell>
          <cell r="AD231">
            <v>-5.4929707544640882</v>
          </cell>
          <cell r="AE231">
            <v>419.54599999999999</v>
          </cell>
          <cell r="AF231">
            <v>16.54875147285717</v>
          </cell>
          <cell r="AG231">
            <v>1.9666937545782535</v>
          </cell>
          <cell r="AH231">
            <v>-1.793397015032161</v>
          </cell>
          <cell r="AI231">
            <v>4.3205826876570512</v>
          </cell>
          <cell r="AK231">
            <v>-7.1748538570053029</v>
          </cell>
          <cell r="AL231">
            <v>-5.4266262485712762</v>
          </cell>
          <cell r="AM231">
            <v>-4.7416718228883052</v>
          </cell>
          <cell r="AN231">
            <v>-4.9913516184828204</v>
          </cell>
          <cell r="AO231">
            <v>2.8554888593460781</v>
          </cell>
          <cell r="AP231">
            <v>3.4584824722381446</v>
          </cell>
          <cell r="AQ231">
            <v>2.9180525659944223E-2</v>
          </cell>
          <cell r="AR231">
            <v>-1.0523295386299036</v>
          </cell>
          <cell r="AU231">
            <v>-0.37229833051029004</v>
          </cell>
          <cell r="AV231">
            <v>-0.60083111812396783</v>
          </cell>
        </row>
        <row r="232">
          <cell r="A232">
            <v>36747</v>
          </cell>
          <cell r="B232">
            <v>4370502.8071129797</v>
          </cell>
          <cell r="C232">
            <v>452486938.49000001</v>
          </cell>
          <cell r="D232">
            <v>-0.31806577807758085</v>
          </cell>
          <cell r="E232">
            <v>24.518577604556757</v>
          </cell>
          <cell r="F232">
            <v>7.7245492137612892</v>
          </cell>
          <cell r="G232">
            <v>382.95</v>
          </cell>
          <cell r="H232">
            <v>3248189.1257865997</v>
          </cell>
          <cell r="I232">
            <v>300080038.25</v>
          </cell>
          <cell r="J232">
            <v>-4.7191772720316489</v>
          </cell>
          <cell r="K232">
            <v>-9.7014810273230552</v>
          </cell>
          <cell r="L232">
            <v>-11.716683913993331</v>
          </cell>
          <cell r="M232">
            <v>76.78</v>
          </cell>
          <cell r="N232">
            <v>2053558.4641077442</v>
          </cell>
          <cell r="O232">
            <v>212935097.71000001</v>
          </cell>
          <cell r="P232">
            <v>1.6597396127798758</v>
          </cell>
          <cell r="Q232">
            <v>4.2431052324448881</v>
          </cell>
          <cell r="R232">
            <v>6.0613682092555354</v>
          </cell>
          <cell r="S232">
            <v>716.89</v>
          </cell>
          <cell r="T232">
            <v>5111799.076357699</v>
          </cell>
          <cell r="U232">
            <v>553865690.32000005</v>
          </cell>
          <cell r="V232">
            <v>1.7329370617832351</v>
          </cell>
          <cell r="W232">
            <v>17.128408373962923</v>
          </cell>
          <cell r="X232">
            <v>12.55569056298096</v>
          </cell>
          <cell r="Y232">
            <v>1472.87</v>
          </cell>
          <cell r="Z232">
            <v>1588320.2648495622</v>
          </cell>
          <cell r="AA232">
            <v>148338946.61000001</v>
          </cell>
          <cell r="AB232">
            <v>-7.3181557976149332</v>
          </cell>
          <cell r="AC232">
            <v>-7.0116925070348728</v>
          </cell>
          <cell r="AD232">
            <v>-4.6973516154537602</v>
          </cell>
          <cell r="AE232">
            <v>423.07799999999997</v>
          </cell>
          <cell r="AF232">
            <v>16.794028390795468</v>
          </cell>
          <cell r="AG232">
            <v>2.0152028866702754</v>
          </cell>
          <cell r="AH232">
            <v>-1.8182629768106473</v>
          </cell>
          <cell r="AI232">
            <v>4.5727178109819633</v>
          </cell>
          <cell r="AK232">
            <v>-6.4985069531422806</v>
          </cell>
          <cell r="AL232">
            <v>-4.8476867266312169</v>
          </cell>
          <cell r="AM232">
            <v>-4.8359621522777729</v>
          </cell>
          <cell r="AN232">
            <v>-5.139609587348648</v>
          </cell>
          <cell r="AO232">
            <v>2.8820527530460716</v>
          </cell>
          <cell r="AP232">
            <v>3.5090176396611605</v>
          </cell>
          <cell r="AQ232">
            <v>-0.4023381329642306</v>
          </cell>
          <cell r="AR232">
            <v>-1.7156241241708892</v>
          </cell>
          <cell r="AU232">
            <v>-0.48151688437755302</v>
          </cell>
          <cell r="AV232">
            <v>0.23597310475216293</v>
          </cell>
        </row>
        <row r="233">
          <cell r="A233">
            <v>36748</v>
          </cell>
          <cell r="B233">
            <v>4370502.8071129797</v>
          </cell>
          <cell r="C233">
            <v>453758147.30000001</v>
          </cell>
          <cell r="D233">
            <v>-3.8021113355068969E-2</v>
          </cell>
          <cell r="E233">
            <v>24.868397896359685</v>
          </cell>
          <cell r="F233">
            <v>8.5206334918000337</v>
          </cell>
          <cell r="G233">
            <v>385.78</v>
          </cell>
          <cell r="H233">
            <v>3248189.1257865997</v>
          </cell>
          <cell r="I233">
            <v>303465065.20999998</v>
          </cell>
          <cell r="J233">
            <v>-3.6443701786106342</v>
          </cell>
          <cell r="K233">
            <v>-8.6828763811988452</v>
          </cell>
          <cell r="L233">
            <v>-10.474876394158905</v>
          </cell>
          <cell r="M233">
            <v>77.86</v>
          </cell>
          <cell r="N233">
            <v>2053558.4641077442</v>
          </cell>
          <cell r="O233">
            <v>213464126.46000001</v>
          </cell>
          <cell r="P233">
            <v>1.9123091776428902</v>
          </cell>
          <cell r="Q233">
            <v>4.5020930660633063</v>
          </cell>
          <cell r="R233">
            <v>6.3424665640904321</v>
          </cell>
          <cell r="S233">
            <v>718.79</v>
          </cell>
          <cell r="T233">
            <v>5111799.076357699</v>
          </cell>
          <cell r="U233">
            <v>547466264.77999997</v>
          </cell>
          <cell r="V233">
            <v>0.55750343758409482</v>
          </cell>
          <cell r="W233">
            <v>15.77509376880144</v>
          </cell>
          <cell r="X233">
            <v>11.59127902978061</v>
          </cell>
          <cell r="Y233">
            <v>1460.25</v>
          </cell>
          <cell r="Z233">
            <v>1588320.2648495622</v>
          </cell>
          <cell r="AA233">
            <v>148732859.53</v>
          </cell>
          <cell r="AB233">
            <v>-7.0720398805541818</v>
          </cell>
          <cell r="AC233">
            <v>-6.7647627790874747</v>
          </cell>
          <cell r="AD233">
            <v>-4.1709184535434485</v>
          </cell>
          <cell r="AE233">
            <v>425.41500000000002</v>
          </cell>
          <cell r="AF233">
            <v>16.347764404559651</v>
          </cell>
          <cell r="AG233">
            <v>1.7920000129600595</v>
          </cell>
          <cell r="AH233">
            <v>-1.8403734980271258</v>
          </cell>
          <cell r="AI233">
            <v>4.1838147390208302</v>
          </cell>
          <cell r="AK233">
            <v>-6.2358255106547471</v>
          </cell>
          <cell r="AL233">
            <v>-4.1445112557769725</v>
          </cell>
          <cell r="AM233">
            <v>-3.7624724406141619</v>
          </cell>
          <cell r="AN233">
            <v>-3.8052878675562174</v>
          </cell>
          <cell r="AO233">
            <v>3.1376591061119452</v>
          </cell>
          <cell r="AP233">
            <v>3.7833514056717643</v>
          </cell>
          <cell r="AQ233">
            <v>-1.5531005510298068</v>
          </cell>
          <cell r="AR233">
            <v>-2.5577546744251167</v>
          </cell>
          <cell r="AU233">
            <v>-0.21724632580935044</v>
          </cell>
          <cell r="AV233">
            <v>0.78965698608328694</v>
          </cell>
        </row>
        <row r="234">
          <cell r="A234">
            <v>36749</v>
          </cell>
          <cell r="B234">
            <v>4370502.8071129797</v>
          </cell>
          <cell r="C234">
            <v>451023971.81</v>
          </cell>
          <cell r="D234">
            <v>-0.64035430391057302</v>
          </cell>
          <cell r="E234">
            <v>24.115988016701763</v>
          </cell>
          <cell r="F234">
            <v>8.2421446454189926</v>
          </cell>
          <cell r="G234">
            <v>384.79</v>
          </cell>
          <cell r="H234">
            <v>3248189.1257865997</v>
          </cell>
          <cell r="I234">
            <v>302526085.29000002</v>
          </cell>
          <cell r="J234">
            <v>-3.9425132334582225</v>
          </cell>
          <cell r="K234">
            <v>-8.965429318127093</v>
          </cell>
          <cell r="L234">
            <v>-10.900310451879969</v>
          </cell>
          <cell r="M234">
            <v>77.489999999999995</v>
          </cell>
          <cell r="N234">
            <v>2053558.4641077442</v>
          </cell>
          <cell r="O234">
            <v>213038220.13</v>
          </cell>
          <cell r="P234">
            <v>1.7089724470011225</v>
          </cell>
          <cell r="Q234">
            <v>4.2935891657912117</v>
          </cell>
          <cell r="R234">
            <v>6.0835601846372267</v>
          </cell>
          <cell r="S234">
            <v>717.04</v>
          </cell>
          <cell r="T234">
            <v>5111799.076357699</v>
          </cell>
          <cell r="U234">
            <v>553001654.15999997</v>
          </cell>
          <cell r="V234">
            <v>1.5742326361062764</v>
          </cell>
          <cell r="W234">
            <v>16.94568685506923</v>
          </cell>
          <cell r="X234">
            <v>12.476978686657958</v>
          </cell>
          <cell r="Y234">
            <v>1471.84</v>
          </cell>
          <cell r="Z234">
            <v>1588320.2648495622</v>
          </cell>
          <cell r="AA234">
            <v>149739948.72999999</v>
          </cell>
          <cell r="AB234">
            <v>-6.4428127863528033</v>
          </cell>
          <cell r="AC234">
            <v>-6.1334550723619259</v>
          </cell>
          <cell r="AD234">
            <v>-4.0923026326163292</v>
          </cell>
          <cell r="AE234">
            <v>425.76400000000001</v>
          </cell>
          <cell r="AF234">
            <v>15.873843371282771</v>
          </cell>
          <cell r="AG234">
            <v>1.9348811337528762</v>
          </cell>
          <cell r="AH234">
            <v>-1.7899710188460149</v>
          </cell>
          <cell r="AI234">
            <v>4.4687081684112719</v>
          </cell>
          <cell r="AK234">
            <v>-6.8008130690144553</v>
          </cell>
          <cell r="AL234">
            <v>-4.3904984346270322</v>
          </cell>
          <cell r="AM234">
            <v>-4.0602500640983363</v>
          </cell>
          <cell r="AN234">
            <v>-4.2624166048925165</v>
          </cell>
          <cell r="AO234">
            <v>2.9318775417660259</v>
          </cell>
          <cell r="AP234">
            <v>3.5306755685567293</v>
          </cell>
          <cell r="AQ234">
            <v>-0.55771150742776054</v>
          </cell>
          <cell r="AR234">
            <v>-1.7843558568778506</v>
          </cell>
          <cell r="AU234">
            <v>0.45839545159671591</v>
          </cell>
          <cell r="AV234">
            <v>0.87234234106168262</v>
          </cell>
        </row>
        <row r="235">
          <cell r="A235">
            <v>36752</v>
          </cell>
          <cell r="B235">
            <v>4370502.8071129797</v>
          </cell>
          <cell r="C235">
            <v>455292944.97000003</v>
          </cell>
          <cell r="D235">
            <v>0.30009163061817112</v>
          </cell>
          <cell r="E235">
            <v>25.290754447505549</v>
          </cell>
          <cell r="F235">
            <v>9.0326028861571483</v>
          </cell>
          <cell r="G235">
            <v>387.6</v>
          </cell>
          <cell r="H235">
            <v>3248189.1257865997</v>
          </cell>
          <cell r="I235">
            <v>301627136.83999997</v>
          </cell>
          <cell r="J235">
            <v>-4.2279455747947114</v>
          </cell>
          <cell r="K235">
            <v>-9.2359361940298594</v>
          </cell>
          <cell r="L235">
            <v>-11.095780154076129</v>
          </cell>
          <cell r="M235">
            <v>77.319999999999993</v>
          </cell>
          <cell r="N235">
            <v>2053558.4641077442</v>
          </cell>
          <cell r="O235">
            <v>213268547.09999999</v>
          </cell>
          <cell r="P235">
            <v>1.8189354359485321</v>
          </cell>
          <cell r="Q235">
            <v>4.4063465215761211</v>
          </cell>
          <cell r="R235">
            <v>6.2122736418511071</v>
          </cell>
          <cell r="S235">
            <v>717.91</v>
          </cell>
          <cell r="T235">
            <v>5111799.076357699</v>
          </cell>
          <cell r="U235">
            <v>560263685.50999999</v>
          </cell>
          <cell r="V235">
            <v>2.9081079621684713</v>
          </cell>
          <cell r="W235">
            <v>18.481420496732227</v>
          </cell>
          <cell r="X235">
            <v>13.98396723140527</v>
          </cell>
          <cell r="Y235">
            <v>1491.56</v>
          </cell>
          <cell r="Z235">
            <v>1588320.2648495622</v>
          </cell>
          <cell r="AA235">
            <v>150934085.87</v>
          </cell>
          <cell r="AB235">
            <v>-5.6967185548982835</v>
          </cell>
          <cell r="AC235">
            <v>-5.3848937936100345</v>
          </cell>
          <cell r="AD235">
            <v>-3.5568590614307061</v>
          </cell>
          <cell r="AE235">
            <v>428.14100000000002</v>
          </cell>
          <cell r="AF235">
            <v>16.258151561348399</v>
          </cell>
          <cell r="AG235">
            <v>1.8598439600462697</v>
          </cell>
          <cell r="AH235">
            <v>-1.805927120274986</v>
          </cell>
          <cell r="AI235">
            <v>4.497453265326957</v>
          </cell>
          <cell r="AK235">
            <v>-5.9186763037655243</v>
          </cell>
          <cell r="AL235">
            <v>-3.6922924017293579</v>
          </cell>
          <cell r="AM235">
            <v>-4.3453325534830167</v>
          </cell>
          <cell r="AN235">
            <v>-4.4724487274524378</v>
          </cell>
          <cell r="AO235">
            <v>3.0431626785651256</v>
          </cell>
          <cell r="AP235">
            <v>3.6562915561510589</v>
          </cell>
          <cell r="AQ235">
            <v>0.74816707560423357</v>
          </cell>
          <cell r="AR235">
            <v>-0.46844345980862068</v>
          </cell>
          <cell r="AU235">
            <v>1.2595250235712951</v>
          </cell>
          <cell r="AV235">
            <v>1.4355030539089597</v>
          </cell>
        </row>
        <row r="236">
          <cell r="A236">
            <v>36753</v>
          </cell>
          <cell r="B236">
            <v>4370502.8071129797</v>
          </cell>
          <cell r="C236">
            <v>459161264.93000001</v>
          </cell>
          <cell r="D236">
            <v>1.1522744960260844</v>
          </cell>
          <cell r="E236">
            <v>26.355266277937428</v>
          </cell>
          <cell r="F236">
            <v>9.8849475372021711</v>
          </cell>
          <cell r="G236">
            <v>390.63</v>
          </cell>
          <cell r="H236">
            <v>3248189.1257865997</v>
          </cell>
          <cell r="I236">
            <v>304451757.56999999</v>
          </cell>
          <cell r="J236">
            <v>-3.3310775637853896</v>
          </cell>
          <cell r="K236">
            <v>-8.3859660658401562</v>
          </cell>
          <cell r="L236">
            <v>-10.359894216396459</v>
          </cell>
          <cell r="M236">
            <v>77.959999999999994</v>
          </cell>
          <cell r="N236">
            <v>2053558.4641077442</v>
          </cell>
          <cell r="O236">
            <v>213085868.63999999</v>
          </cell>
          <cell r="P236">
            <v>1.7317208580035048</v>
          </cell>
          <cell r="Q236">
            <v>4.3169156567995914</v>
          </cell>
          <cell r="R236">
            <v>6.1249852053497644</v>
          </cell>
          <cell r="S236">
            <v>717.32</v>
          </cell>
          <cell r="T236">
            <v>5111799.076357699</v>
          </cell>
          <cell r="U236">
            <v>557380360.07000005</v>
          </cell>
          <cell r="V236">
            <v>2.378504539095494</v>
          </cell>
          <cell r="W236">
            <v>17.871671011408029</v>
          </cell>
          <cell r="X236">
            <v>13.439097640936293</v>
          </cell>
          <cell r="Y236">
            <v>1484.43</v>
          </cell>
          <cell r="Z236">
            <v>1588320.2648495622</v>
          </cell>
          <cell r="AA236">
            <v>151837801.05000001</v>
          </cell>
          <cell r="AB236">
            <v>-5.1320793186746316</v>
          </cell>
          <cell r="AC236">
            <v>-4.8183875121218804</v>
          </cell>
          <cell r="AD236">
            <v>-3.423279743924168</v>
          </cell>
          <cell r="AE236">
            <v>428.73399999999998</v>
          </cell>
          <cell r="AF236">
            <v>16.470318740735259</v>
          </cell>
          <cell r="AG236">
            <v>1.9739281505563024</v>
          </cell>
          <cell r="AH236">
            <v>-1.808069548550173</v>
          </cell>
          <cell r="AI236">
            <v>4.4325733704717365</v>
          </cell>
          <cell r="AK236">
            <v>-5.1193301545706564</v>
          </cell>
          <cell r="AL236">
            <v>-2.9394225513094452</v>
          </cell>
          <cell r="AM236">
            <v>-3.4495638258369543</v>
          </cell>
          <cell r="AN236">
            <v>-3.6817395601680292</v>
          </cell>
          <cell r="AO236">
            <v>2.954899469912875</v>
          </cell>
          <cell r="AP236">
            <v>3.5711037024951375</v>
          </cell>
          <cell r="AQ236">
            <v>0.22967951220267402</v>
          </cell>
          <cell r="AR236">
            <v>-0.94422720175098007</v>
          </cell>
          <cell r="AU236">
            <v>1.8658146456663971</v>
          </cell>
          <cell r="AV236">
            <v>1.5759970811358937</v>
          </cell>
        </row>
        <row r="237">
          <cell r="A237">
            <v>36754</v>
          </cell>
          <cell r="B237">
            <v>4370502.8071129797</v>
          </cell>
          <cell r="C237">
            <v>461437647.92000002</v>
          </cell>
          <cell r="D237">
            <v>1.6537569481611891</v>
          </cell>
          <cell r="E237">
            <v>26.981697557796934</v>
          </cell>
          <cell r="F237">
            <v>10.219696756589492</v>
          </cell>
          <cell r="G237">
            <v>391.82</v>
          </cell>
          <cell r="H237">
            <v>3248189.1257865997</v>
          </cell>
          <cell r="I237">
            <v>304142865.11000001</v>
          </cell>
          <cell r="J237">
            <v>-3.4291564893110693</v>
          </cell>
          <cell r="K237">
            <v>-8.4789163727732273</v>
          </cell>
          <cell r="L237">
            <v>-10.543865700816379</v>
          </cell>
          <cell r="M237">
            <v>77.8</v>
          </cell>
          <cell r="N237">
            <v>2053558.4641077442</v>
          </cell>
          <cell r="O237">
            <v>212925885.94</v>
          </cell>
          <cell r="P237">
            <v>1.6553417180709351</v>
          </cell>
          <cell r="Q237">
            <v>4.2385955789410179</v>
          </cell>
          <cell r="R237">
            <v>6.0302994437211543</v>
          </cell>
          <cell r="S237">
            <v>716.68</v>
          </cell>
          <cell r="T237">
            <v>5111799.076357699</v>
          </cell>
          <cell r="U237">
            <v>557624311.13</v>
          </cell>
          <cell r="V237">
            <v>2.4233129796016772</v>
          </cell>
          <cell r="W237">
            <v>17.923260412734599</v>
          </cell>
          <cell r="X237">
            <v>13.0890972588398</v>
          </cell>
          <cell r="Y237">
            <v>1479.85</v>
          </cell>
          <cell r="Z237">
            <v>1588320.2648495622</v>
          </cell>
          <cell r="AA237">
            <v>154339389.69999999</v>
          </cell>
          <cell r="AB237">
            <v>-3.5690922891973398</v>
          </cell>
          <cell r="AC237">
            <v>-3.2502322843603437</v>
          </cell>
          <cell r="AD237">
            <v>-2.5296724040447693</v>
          </cell>
          <cell r="AE237">
            <v>432.70100000000002</v>
          </cell>
          <cell r="AF237">
            <v>16.762000801207442</v>
          </cell>
          <cell r="AG237">
            <v>2.0649493280431521</v>
          </cell>
          <cell r="AH237">
            <v>-1.7917038647801364</v>
          </cell>
          <cell r="AI237">
            <v>4.8341631538947993</v>
          </cell>
          <cell r="AK237">
            <v>-4.6489404257052165</v>
          </cell>
          <cell r="AL237">
            <v>-2.643740992893695</v>
          </cell>
          <cell r="AM237">
            <v>-3.5475225368719943</v>
          </cell>
          <cell r="AN237">
            <v>-3.8794168519891259</v>
          </cell>
          <cell r="AO237">
            <v>2.877601979935962</v>
          </cell>
          <cell r="AP237">
            <v>3.4786965392073377</v>
          </cell>
          <cell r="AQ237">
            <v>0.27354746721528489</v>
          </cell>
          <cell r="AR237">
            <v>-1.2498498578654482</v>
          </cell>
          <cell r="AU237">
            <v>3.5440947839350478</v>
          </cell>
          <cell r="AV237">
            <v>2.515861846750167</v>
          </cell>
        </row>
        <row r="238">
          <cell r="A238">
            <v>36755</v>
          </cell>
          <cell r="B238">
            <v>4370502.8071129797</v>
          </cell>
          <cell r="C238">
            <v>459175898.13</v>
          </cell>
          <cell r="D238">
            <v>1.1554981596410219</v>
          </cell>
          <cell r="E238">
            <v>26.359293146107078</v>
          </cell>
          <cell r="F238">
            <v>9.9974682832147046</v>
          </cell>
          <cell r="G238">
            <v>391.03</v>
          </cell>
          <cell r="H238">
            <v>3248189.1257865997</v>
          </cell>
          <cell r="I238">
            <v>304904120.76999998</v>
          </cell>
          <cell r="J238">
            <v>-3.1874440914650859</v>
          </cell>
          <cell r="K238">
            <v>-8.2498432926095262</v>
          </cell>
          <cell r="L238">
            <v>-10.233413820857773</v>
          </cell>
          <cell r="M238">
            <v>78.069999999999993</v>
          </cell>
          <cell r="N238">
            <v>2053558.4641077442</v>
          </cell>
          <cell r="O238">
            <v>213071105.63</v>
          </cell>
          <cell r="P238">
            <v>1.7246726833782811</v>
          </cell>
          <cell r="Q238">
            <v>4.3096883747708148</v>
          </cell>
          <cell r="R238">
            <v>6.0983548348917171</v>
          </cell>
          <cell r="S238">
            <v>717.14</v>
          </cell>
          <cell r="T238">
            <v>5111799.076357699</v>
          </cell>
          <cell r="U238">
            <v>565505524.51999998</v>
          </cell>
          <cell r="V238">
            <v>3.870918418588376</v>
          </cell>
          <cell r="W238">
            <v>19.589935197903042</v>
          </cell>
          <cell r="X238">
            <v>14.328618262683701</v>
          </cell>
          <cell r="Y238">
            <v>1496.07</v>
          </cell>
          <cell r="Z238">
            <v>1588320.2648495622</v>
          </cell>
          <cell r="AA238">
            <v>155866276.53999999</v>
          </cell>
          <cell r="AB238">
            <v>-2.6150967846208406</v>
          </cell>
          <cell r="AC238">
            <v>-2.2930822827618269</v>
          </cell>
          <cell r="AD238">
            <v>-2.3021595698430541</v>
          </cell>
          <cell r="AE238">
            <v>433.71100000000001</v>
          </cell>
          <cell r="AF238">
            <v>16.361824862892373</v>
          </cell>
          <cell r="AG238">
            <v>1.9835705282482472</v>
          </cell>
          <cell r="AH238">
            <v>-1.7886664601209024</v>
          </cell>
          <cell r="AI238">
            <v>5.261316935219341</v>
          </cell>
          <cell r="AK238">
            <v>-5.1163063633147043</v>
          </cell>
          <cell r="AL238">
            <v>-2.8400337921781094</v>
          </cell>
          <cell r="AM238">
            <v>-3.3061064038212518</v>
          </cell>
          <cell r="AN238">
            <v>-3.5458364220410266</v>
          </cell>
          <cell r="AO238">
            <v>2.9477665510566409</v>
          </cell>
          <cell r="AP238">
            <v>3.5451141878204417</v>
          </cell>
          <cell r="AQ238">
            <v>1.6907690789487173</v>
          </cell>
          <cell r="AR238">
            <v>-0.16749189232473372</v>
          </cell>
          <cell r="AU238">
            <v>4.5684613827185139</v>
          </cell>
          <cell r="AV238">
            <v>2.7551518425329657</v>
          </cell>
        </row>
        <row r="239">
          <cell r="A239">
            <v>36756</v>
          </cell>
          <cell r="B239">
            <v>4370502.8071129797</v>
          </cell>
          <cell r="C239">
            <v>455054054.13999999</v>
          </cell>
          <cell r="D239">
            <v>0.24746447615981992</v>
          </cell>
          <cell r="E239">
            <v>25.225014767916875</v>
          </cell>
          <cell r="F239">
            <v>9.533320205912954</v>
          </cell>
          <cell r="G239">
            <v>389.38</v>
          </cell>
          <cell r="H239">
            <v>3248189.1257865997</v>
          </cell>
          <cell r="I239">
            <v>302105880.26999998</v>
          </cell>
          <cell r="J239">
            <v>-4.0759359038014864</v>
          </cell>
          <cell r="K239">
            <v>-9.0918752196677772</v>
          </cell>
          <cell r="L239">
            <v>-10.785328274117511</v>
          </cell>
          <cell r="M239">
            <v>77.59</v>
          </cell>
          <cell r="N239">
            <v>2053558.4641077442</v>
          </cell>
          <cell r="O239">
            <v>213389773.18000001</v>
          </cell>
          <cell r="P239">
            <v>1.876811342079665</v>
          </cell>
          <cell r="Q239">
            <v>4.4656931635823849</v>
          </cell>
          <cell r="R239">
            <v>6.2625754527163124</v>
          </cell>
          <cell r="S239">
            <v>718.25</v>
          </cell>
          <cell r="T239">
            <v>5111799.076357699</v>
          </cell>
          <cell r="U239">
            <v>565515612.36000001</v>
          </cell>
          <cell r="V239">
            <v>3.8727713327690871</v>
          </cell>
          <cell r="W239">
            <v>19.59206851770201</v>
          </cell>
          <cell r="X239">
            <v>13.996194318989442</v>
          </cell>
          <cell r="Y239">
            <v>1491.72</v>
          </cell>
          <cell r="Z239">
            <v>1588320.2648495622</v>
          </cell>
          <cell r="AA239">
            <v>153840758.97999999</v>
          </cell>
          <cell r="AB239">
            <v>-3.8806356549936694</v>
          </cell>
          <cell r="AC239">
            <v>-3.5628058045074185</v>
          </cell>
          <cell r="AD239">
            <v>-3.1714388046791053</v>
          </cell>
          <cell r="AE239">
            <v>429.85199999999998</v>
          </cell>
          <cell r="AF239">
            <v>15.691694562003921</v>
          </cell>
          <cell r="AG239">
            <v>1.6934530544497335</v>
          </cell>
          <cell r="AH239">
            <v>-1.7968822891339276</v>
          </cell>
          <cell r="AI239">
            <v>5.5958741987125684</v>
          </cell>
          <cell r="AK239">
            <v>-5.968040489513637</v>
          </cell>
          <cell r="AL239">
            <v>-3.2500124235948835</v>
          </cell>
          <cell r="AM239">
            <v>-4.1935091994286573</v>
          </cell>
          <cell r="AN239">
            <v>-4.1388682975043167</v>
          </cell>
          <cell r="AO239">
            <v>3.1017344597874086</v>
          </cell>
          <cell r="AP239">
            <v>3.7053828616476991</v>
          </cell>
          <cell r="AQ239">
            <v>1.6925831022667426</v>
          </cell>
          <cell r="AR239">
            <v>-0.45776668579587954</v>
          </cell>
          <cell r="AU239">
            <v>3.2095705472238834</v>
          </cell>
          <cell r="AV239">
            <v>1.8408745220123146</v>
          </cell>
        </row>
        <row r="240">
          <cell r="A240">
            <v>36759</v>
          </cell>
          <cell r="B240">
            <v>4370502.8071129797</v>
          </cell>
          <cell r="C240">
            <v>453628557.63999999</v>
          </cell>
          <cell r="D240">
            <v>-6.6569446721531644E-2</v>
          </cell>
          <cell r="E240">
            <v>24.832736490995512</v>
          </cell>
          <cell r="F240">
            <v>9.1394975948690504</v>
          </cell>
          <cell r="G240">
            <v>387.98</v>
          </cell>
          <cell r="H240">
            <v>3248189.1257865997</v>
          </cell>
          <cell r="I240">
            <v>300130450.02999997</v>
          </cell>
          <cell r="J240">
            <v>-4.7031706229336612</v>
          </cell>
          <cell r="K240">
            <v>-9.6863113775878631</v>
          </cell>
          <cell r="L240">
            <v>-11.440726687363467</v>
          </cell>
          <cell r="M240">
            <v>77.02</v>
          </cell>
          <cell r="N240">
            <v>2053558.4641077442</v>
          </cell>
          <cell r="O240">
            <v>213293666.53999999</v>
          </cell>
          <cell r="P240">
            <v>1.8309279902859243</v>
          </cell>
          <cell r="Q240">
            <v>4.4186438293260633</v>
          </cell>
          <cell r="R240">
            <v>6.2181915019529077</v>
          </cell>
          <cell r="S240">
            <v>717.95</v>
          </cell>
          <cell r="T240">
            <v>5111799.076357699</v>
          </cell>
          <cell r="U240">
            <v>570720190.13</v>
          </cell>
          <cell r="V240">
            <v>4.8287377194984105</v>
          </cell>
          <cell r="W240">
            <v>20.69270342091545</v>
          </cell>
          <cell r="X240">
            <v>14.589208066821048</v>
          </cell>
          <cell r="Y240">
            <v>1499.48</v>
          </cell>
          <cell r="Z240">
            <v>1588320.2648495622</v>
          </cell>
          <cell r="AA240">
            <v>153456047.03</v>
          </cell>
          <cell r="AB240">
            <v>-4.1210028264448635</v>
          </cell>
          <cell r="AC240">
            <v>-3.8039677779497016</v>
          </cell>
          <cell r="AD240">
            <v>-3.5212679447932271</v>
          </cell>
          <cell r="AE240">
            <v>428.29899999999998</v>
          </cell>
          <cell r="AF240">
            <v>15.693238896126461</v>
          </cell>
          <cell r="AG240">
            <v>1.7544153097756041</v>
          </cell>
          <cell r="AH240">
            <v>-1.7995476726268445</v>
          </cell>
          <cell r="AI240">
            <v>6.1034953540944024</v>
          </cell>
          <cell r="AK240">
            <v>-6.2626038011704743</v>
          </cell>
          <cell r="AL240">
            <v>-3.5978730805545811</v>
          </cell>
          <cell r="AM240">
            <v>-4.819975122391118</v>
          </cell>
          <cell r="AN240">
            <v>-4.8430936496170034</v>
          </cell>
          <cell r="AO240">
            <v>3.0552994262361466</v>
          </cell>
          <cell r="AP240">
            <v>3.6620670038565617</v>
          </cell>
          <cell r="AQ240">
            <v>2.6284846862728806</v>
          </cell>
          <cell r="AR240">
            <v>6.0056853821621736E-2</v>
          </cell>
          <cell r="AU240">
            <v>2.9514727881700065</v>
          </cell>
          <cell r="AV240">
            <v>1.4729365383977511</v>
          </cell>
        </row>
        <row r="241">
          <cell r="A241">
            <v>36760</v>
          </cell>
          <cell r="B241">
            <v>4370502.8071129797</v>
          </cell>
          <cell r="C241">
            <v>451449850.19999999</v>
          </cell>
          <cell r="D241">
            <v>-0.54653417774258584</v>
          </cell>
          <cell r="E241">
            <v>24.233184264470275</v>
          </cell>
          <cell r="F241">
            <v>8.8413176179358075</v>
          </cell>
          <cell r="G241">
            <v>386.92</v>
          </cell>
          <cell r="H241">
            <v>3248189.1257865997</v>
          </cell>
          <cell r="I241">
            <v>298224151.87</v>
          </cell>
          <cell r="J241">
            <v>-5.3084546601820382</v>
          </cell>
          <cell r="K241">
            <v>-10.259944670799214</v>
          </cell>
          <cell r="L241">
            <v>-11.87765896286076</v>
          </cell>
          <cell r="M241">
            <v>76.64</v>
          </cell>
          <cell r="N241">
            <v>2053558.4641077442</v>
          </cell>
          <cell r="O241">
            <v>213429829.87</v>
          </cell>
          <cell r="P241">
            <v>1.8959352569201116</v>
          </cell>
          <cell r="Q241">
            <v>4.4853030531489146</v>
          </cell>
          <cell r="R241">
            <v>6.3143567286069402</v>
          </cell>
          <cell r="S241">
            <v>718.6</v>
          </cell>
          <cell r="T241">
            <v>5111799.076357699</v>
          </cell>
          <cell r="U241">
            <v>570786519.16999996</v>
          </cell>
          <cell r="V241">
            <v>4.8409209042842294</v>
          </cell>
          <cell r="W241">
            <v>20.706730314113475</v>
          </cell>
          <cell r="X241">
            <v>14.486042015329726</v>
          </cell>
          <cell r="Y241">
            <v>1498.13</v>
          </cell>
          <cell r="Z241">
            <v>1588320.2648495622</v>
          </cell>
          <cell r="AA241">
            <v>153660362.86000001</v>
          </cell>
          <cell r="AB241">
            <v>-3.9933467498925013</v>
          </cell>
          <cell r="AC241">
            <v>-3.6758895917423207</v>
          </cell>
          <cell r="AD241">
            <v>-3.1804492139544172</v>
          </cell>
          <cell r="AE241">
            <v>429.81200000000001</v>
          </cell>
          <cell r="AF241">
            <v>15.391866646534467</v>
          </cell>
          <cell r="AG241">
            <v>1.6177142920615459</v>
          </cell>
          <cell r="AH241">
            <v>-1.8290536754580256</v>
          </cell>
          <cell r="AI241">
            <v>6.2206882987837488</v>
          </cell>
          <cell r="AK241">
            <v>-6.7128099424396792</v>
          </cell>
          <cell r="AL241">
            <v>-3.8612532922526421</v>
          </cell>
          <cell r="AM241">
            <v>-5.4245172682306997</v>
          </cell>
          <cell r="AN241">
            <v>-5.312577217692116</v>
          </cell>
          <cell r="AO241">
            <v>3.1210883123838462</v>
          </cell>
          <cell r="AP241">
            <v>3.755918029070715</v>
          </cell>
          <cell r="AQ241">
            <v>2.6404121578843753</v>
          </cell>
          <cell r="AR241">
            <v>-3.0028426910799766E-2</v>
          </cell>
          <cell r="AU241">
            <v>3.0885453638002769</v>
          </cell>
          <cell r="AV241">
            <v>1.8313976904961615</v>
          </cell>
        </row>
        <row r="242">
          <cell r="A242">
            <v>36761</v>
          </cell>
          <cell r="B242">
            <v>4370502.8071129797</v>
          </cell>
          <cell r="C242">
            <v>452027347.63</v>
          </cell>
          <cell r="D242">
            <v>-0.41931269147672534</v>
          </cell>
          <cell r="E242">
            <v>24.392104119248526</v>
          </cell>
          <cell r="F242">
            <v>8.295591999774965</v>
          </cell>
          <cell r="G242">
            <v>384.98</v>
          </cell>
          <cell r="H242">
            <v>3248189.1257865997</v>
          </cell>
          <cell r="I242">
            <v>299069477.88999999</v>
          </cell>
          <cell r="J242">
            <v>-5.0400484072080971</v>
          </cell>
          <cell r="K242">
            <v>-10.005573576673065</v>
          </cell>
          <cell r="L242">
            <v>-12.176612625043127</v>
          </cell>
          <cell r="M242">
            <v>76.38</v>
          </cell>
          <cell r="N242">
            <v>2053558.4641077442</v>
          </cell>
          <cell r="O242">
            <v>213864190.09999999</v>
          </cell>
          <cell r="P242">
            <v>2.1033080590313169</v>
          </cell>
          <cell r="Q242">
            <v>4.6979455890747923</v>
          </cell>
          <cell r="R242">
            <v>6.5540300627293213</v>
          </cell>
          <cell r="S242">
            <v>720.22</v>
          </cell>
          <cell r="T242">
            <v>5111799.076357699</v>
          </cell>
          <cell r="U242">
            <v>574913323.59000003</v>
          </cell>
          <cell r="V242">
            <v>5.5989240477603897</v>
          </cell>
          <cell r="W242">
            <v>21.579443756800231</v>
          </cell>
          <cell r="X242">
            <v>15.085169306953405</v>
          </cell>
          <cell r="Y242">
            <v>1505.97</v>
          </cell>
          <cell r="Z242">
            <v>1588320.2648495622</v>
          </cell>
          <cell r="AA242">
            <v>152782285.44999999</v>
          </cell>
          <cell r="AB242">
            <v>-4.5419675643925466</v>
          </cell>
          <cell r="AC242">
            <v>-4.2263244847335679</v>
          </cell>
          <cell r="AD242">
            <v>-3.6870594754590202</v>
          </cell>
          <cell r="AE242">
            <v>427.56299999999999</v>
          </cell>
          <cell r="AF242">
            <v>16.096512119473559</v>
          </cell>
          <cell r="AG242">
            <v>2.1710390483700621</v>
          </cell>
          <cell r="AH242">
            <v>-1.856084473654529</v>
          </cell>
          <cell r="AI242">
            <v>6.4942744498468254</v>
          </cell>
          <cell r="AK242">
            <v>-6.5934763941257408</v>
          </cell>
          <cell r="AL242">
            <v>-4.3432887740396442</v>
          </cell>
          <cell r="AM242">
            <v>-5.1564399984793337</v>
          </cell>
          <cell r="AN242">
            <v>-5.6338028169014116</v>
          </cell>
          <cell r="AO242">
            <v>3.3309544761928267</v>
          </cell>
          <cell r="AP242">
            <v>3.9898236611429327</v>
          </cell>
          <cell r="AQ242">
            <v>3.382505554168036</v>
          </cell>
          <cell r="AR242">
            <v>0.49313349971307208</v>
          </cell>
          <cell r="AU242">
            <v>2.4994557558563502</v>
          </cell>
          <cell r="AV242">
            <v>1.2985628385005832</v>
          </cell>
        </row>
        <row r="243">
          <cell r="A243">
            <v>36762</v>
          </cell>
          <cell r="B243">
            <v>4370502.8071129797</v>
          </cell>
          <cell r="C243">
            <v>451746679.81999999</v>
          </cell>
          <cell r="D243">
            <v>-0.48114322799562848</v>
          </cell>
          <cell r="E243">
            <v>24.314867952836259</v>
          </cell>
          <cell r="F243">
            <v>8.6472193310641607</v>
          </cell>
          <cell r="G243">
            <v>386.23</v>
          </cell>
          <cell r="H243">
            <v>3248189.1257865997</v>
          </cell>
          <cell r="I243">
            <v>300326000.06</v>
          </cell>
          <cell r="J243">
            <v>-4.6410799625500427</v>
          </cell>
          <cell r="K243">
            <v>-9.6274674831487559</v>
          </cell>
          <cell r="L243">
            <v>-11.291249856272268</v>
          </cell>
          <cell r="M243">
            <v>77.150000000000006</v>
          </cell>
          <cell r="N243">
            <v>2053558.4641077442</v>
          </cell>
          <cell r="O243">
            <v>214137335.37</v>
          </cell>
          <cell r="P243">
            <v>2.2337134141056536</v>
          </cell>
          <cell r="Q243">
            <v>4.8316647900452869</v>
          </cell>
          <cell r="R243">
            <v>6.6413184992306862</v>
          </cell>
          <cell r="S243">
            <v>720.81</v>
          </cell>
          <cell r="T243">
            <v>5111799.076357699</v>
          </cell>
          <cell r="U243">
            <v>575820546.60000002</v>
          </cell>
          <cell r="V243">
            <v>5.7655609472657687</v>
          </cell>
          <cell r="W243">
            <v>21.771298188404664</v>
          </cell>
          <cell r="X243">
            <v>15.263990462871678</v>
          </cell>
          <cell r="Y243">
            <v>1508.31</v>
          </cell>
          <cell r="Z243">
            <v>1588320.2648495622</v>
          </cell>
          <cell r="AA243">
            <v>152657402.15000001</v>
          </cell>
          <cell r="AB243">
            <v>-4.6199943727162518</v>
          </cell>
          <cell r="AC243">
            <v>-4.3046092977683141</v>
          </cell>
          <cell r="AD243">
            <v>-3.818836711110507</v>
          </cell>
          <cell r="AE243">
            <v>426.97800000000001</v>
          </cell>
          <cell r="AF243">
            <v>15.667648621772098</v>
          </cell>
          <cell r="AG243">
            <v>1.663782373123512</v>
          </cell>
          <cell r="AH243">
            <v>-1.8096537091853993</v>
          </cell>
          <cell r="AI243">
            <v>6.5073077255329856</v>
          </cell>
          <cell r="AK243">
            <v>-6.6514733373585493</v>
          </cell>
          <cell r="AL243">
            <v>-4.0326989017542054</v>
          </cell>
          <cell r="AM243">
            <v>-4.7579605659928585</v>
          </cell>
          <cell r="AN243">
            <v>-4.6824808500123494</v>
          </cell>
          <cell r="AO243">
            <v>3.4629277693680738</v>
          </cell>
          <cell r="AP243">
            <v>4.0750115147988542</v>
          </cell>
          <cell r="AQ243">
            <v>3.5456449075657259</v>
          </cell>
          <cell r="AR243">
            <v>0.64928131964927527</v>
          </cell>
          <cell r="AU243">
            <v>2.4156733314391943</v>
          </cell>
          <cell r="AV243">
            <v>1.1599641775768665</v>
          </cell>
        </row>
        <row r="244">
          <cell r="A244">
            <v>36763</v>
          </cell>
          <cell r="B244">
            <v>4370502.8071129797</v>
          </cell>
          <cell r="C244">
            <v>453035150.88999999</v>
          </cell>
          <cell r="D244">
            <v>-0.19729572319207023</v>
          </cell>
          <cell r="E244">
            <v>24.669438596259518</v>
          </cell>
          <cell r="F244">
            <v>9.1057413710653012</v>
          </cell>
          <cell r="G244">
            <v>387.86</v>
          </cell>
          <cell r="H244">
            <v>3248189.1257865997</v>
          </cell>
          <cell r="I244">
            <v>300364413.89999998</v>
          </cell>
          <cell r="J244">
            <v>-4.6288828757305218</v>
          </cell>
          <cell r="K244">
            <v>-9.6159081909003241</v>
          </cell>
          <cell r="L244">
            <v>-11.291249856272268</v>
          </cell>
          <cell r="M244">
            <v>77.150000000000006</v>
          </cell>
          <cell r="N244">
            <v>2053558.4641077442</v>
          </cell>
          <cell r="O244">
            <v>214281169.52000001</v>
          </cell>
          <cell r="P244">
            <v>2.3023828931801882</v>
          </cell>
          <cell r="Q244">
            <v>4.9020792900301258</v>
          </cell>
          <cell r="R244">
            <v>6.6309622440525517</v>
          </cell>
          <cell r="S244">
            <v>720.74</v>
          </cell>
          <cell r="T244">
            <v>5111799.076357699</v>
          </cell>
          <cell r="U244">
            <v>576934735.10000002</v>
          </cell>
          <cell r="V244">
            <v>5.9702128520984887</v>
          </cell>
          <cell r="W244">
            <v>22.006920520523089</v>
          </cell>
          <cell r="X244">
            <v>15.122614762679888</v>
          </cell>
          <cell r="Y244">
            <v>1506.46</v>
          </cell>
          <cell r="Z244">
            <v>1588320.2648495622</v>
          </cell>
          <cell r="AA244">
            <v>152151019.69</v>
          </cell>
          <cell r="AB244">
            <v>-4.9363810084386284</v>
          </cell>
          <cell r="AC244">
            <v>-4.6220421026764047</v>
          </cell>
          <cell r="AD244">
            <v>-3.8623119358638935</v>
          </cell>
          <cell r="AE244">
            <v>426.78500000000003</v>
          </cell>
          <cell r="AF244">
            <v>15.563697225194217</v>
          </cell>
          <cell r="AG244">
            <v>1.6753416653719437</v>
          </cell>
          <cell r="AH244">
            <v>-1.728882954022426</v>
          </cell>
          <cell r="AI244">
            <v>6.884305757843201</v>
          </cell>
          <cell r="AK244">
            <v>-6.3852248370267706</v>
          </cell>
          <cell r="AL244">
            <v>-3.6276897082939796</v>
          </cell>
          <cell r="AM244">
            <v>-4.7457784290371503</v>
          </cell>
          <cell r="AN244">
            <v>-4.6824808500123494</v>
          </cell>
          <cell r="AO244">
            <v>3.5324229008289576</v>
          </cell>
          <cell r="AP244">
            <v>4.0649044813142687</v>
          </cell>
          <cell r="AQ244">
            <v>3.746001368380325</v>
          </cell>
          <cell r="AR244">
            <v>0.52583112012705158</v>
          </cell>
          <cell r="AU244">
            <v>2.0759485629463503</v>
          </cell>
          <cell r="AV244">
            <v>1.1142384655114412</v>
          </cell>
        </row>
        <row r="245">
          <cell r="A245">
            <v>36766</v>
          </cell>
          <cell r="B245">
            <v>4370502.8071129797</v>
          </cell>
          <cell r="C245">
            <v>452439619.79000002</v>
          </cell>
          <cell r="D245">
            <v>-0.32848998956229725</v>
          </cell>
          <cell r="E245">
            <v>24.505556107764413</v>
          </cell>
          <cell r="F245">
            <v>8.8103744127823624</v>
          </cell>
          <cell r="G245">
            <v>386.81</v>
          </cell>
          <cell r="H245">
            <v>3248189.1257865997</v>
          </cell>
          <cell r="I245">
            <v>299707956.45999998</v>
          </cell>
          <cell r="J245">
            <v>-4.837319949165531</v>
          </cell>
          <cell r="K245">
            <v>-9.8134459376504442</v>
          </cell>
          <cell r="L245">
            <v>-11.659192825112108</v>
          </cell>
          <cell r="M245">
            <v>76.83</v>
          </cell>
          <cell r="N245">
            <v>2053558.4641077442</v>
          </cell>
          <cell r="O245">
            <v>213815101.31</v>
          </cell>
          <cell r="P245">
            <v>2.0798720277571459</v>
          </cell>
          <cell r="Q245">
            <v>4.6739140040672922</v>
          </cell>
          <cell r="R245">
            <v>6.460823766126178</v>
          </cell>
          <cell r="S245">
            <v>719.59</v>
          </cell>
          <cell r="T245">
            <v>5111799.076357699</v>
          </cell>
          <cell r="U245">
            <v>581472844.98000002</v>
          </cell>
          <cell r="V245">
            <v>6.8037637559913655</v>
          </cell>
          <cell r="W245">
            <v>22.96661453400035</v>
          </cell>
          <cell r="X245">
            <v>15.705694001849357</v>
          </cell>
          <cell r="Y245">
            <v>1514.09</v>
          </cell>
          <cell r="Z245">
            <v>1588320.2648495622</v>
          </cell>
          <cell r="AA245">
            <v>152575001.53</v>
          </cell>
          <cell r="AB245">
            <v>-4.6714780969811631</v>
          </cell>
          <cell r="AC245">
            <v>-4.3562632589516426</v>
          </cell>
          <cell r="AD245">
            <v>-4.1972739006737481</v>
          </cell>
          <cell r="AE245">
            <v>425.298</v>
          </cell>
          <cell r="AF245">
            <v>15.69518169498205</v>
          </cell>
          <cell r="AG245">
            <v>1.8457468874616634</v>
          </cell>
          <cell r="AH245">
            <v>-1.7869097620588859</v>
          </cell>
          <cell r="AI245">
            <v>7.2609205321509922</v>
          </cell>
          <cell r="AK245">
            <v>-6.5082848466519234</v>
          </cell>
          <cell r="AL245">
            <v>-3.8885852010137612</v>
          </cell>
          <cell r="AM245">
            <v>-4.9539600229542184</v>
          </cell>
          <cell r="AN245">
            <v>-5.0778354336545544</v>
          </cell>
          <cell r="AO245">
            <v>3.3072366601226921</v>
          </cell>
          <cell r="AP245">
            <v>3.8988603597815308</v>
          </cell>
          <cell r="AQ245">
            <v>4.562056851222307</v>
          </cell>
          <cell r="AR245">
            <v>1.0349797808592021</v>
          </cell>
          <cell r="AU245">
            <v>2.360391930987138</v>
          </cell>
          <cell r="AV245">
            <v>0.76193725389852585</v>
          </cell>
        </row>
        <row r="246">
          <cell r="A246">
            <v>36767</v>
          </cell>
          <cell r="B246">
            <v>4370502.8071129797</v>
          </cell>
          <cell r="C246">
            <v>450431748.68000001</v>
          </cell>
          <cell r="D246">
            <v>-0.77081983134964505</v>
          </cell>
          <cell r="E246">
            <v>23.953015838945113</v>
          </cell>
          <cell r="F246">
            <v>8.1521280486089651</v>
          </cell>
          <cell r="G246">
            <v>384.47</v>
          </cell>
          <cell r="H246">
            <v>3248189.1257865997</v>
          </cell>
          <cell r="I246">
            <v>297669120.38999999</v>
          </cell>
          <cell r="J246">
            <v>-5.4846871625594984</v>
          </cell>
          <cell r="K246">
            <v>-10.426961847014905</v>
          </cell>
          <cell r="L246">
            <v>-12.130619753938133</v>
          </cell>
          <cell r="M246">
            <v>76.42</v>
          </cell>
          <cell r="N246">
            <v>2053558.4641077442</v>
          </cell>
          <cell r="O246">
            <v>213505843.05000001</v>
          </cell>
          <cell r="P246">
            <v>1.9322255640092045</v>
          </cell>
          <cell r="Q246">
            <v>4.5225155653510596</v>
          </cell>
          <cell r="R246">
            <v>6.2906852881998043</v>
          </cell>
          <cell r="S246">
            <v>718.44</v>
          </cell>
          <cell r="T246">
            <v>5111799.076357699</v>
          </cell>
          <cell r="U246">
            <v>580043761.88999999</v>
          </cell>
          <cell r="V246">
            <v>6.5412726456157921</v>
          </cell>
          <cell r="W246">
            <v>22.664400060904644</v>
          </cell>
          <cell r="X246">
            <v>15.380911987895175</v>
          </cell>
          <cell r="Y246">
            <v>1509.84</v>
          </cell>
          <cell r="Z246">
            <v>1588320.2648495622</v>
          </cell>
          <cell r="AA246">
            <v>153427214.47</v>
          </cell>
          <cell r="AB246">
            <v>-4.1390173458609958</v>
          </cell>
          <cell r="AC246">
            <v>-3.8220418644681731</v>
          </cell>
          <cell r="AD246">
            <v>-3.9699863267039226</v>
          </cell>
          <cell r="AE246">
            <v>426.30700000000002</v>
          </cell>
          <cell r="AF246">
            <v>15.800887790336148</v>
          </cell>
          <cell r="AG246">
            <v>1.7036579069232278</v>
          </cell>
          <cell r="AH246">
            <v>-1.7681697228487447</v>
          </cell>
          <cell r="AI246">
            <v>7.2834880730094689</v>
          </cell>
          <cell r="AK246">
            <v>-6.9231895227010458</v>
          </cell>
          <cell r="AL246">
            <v>-4.4700094419321097</v>
          </cell>
          <cell r="AM246">
            <v>-5.6005337639543962</v>
          </cell>
          <cell r="AN246">
            <v>-5.5843834939461328</v>
          </cell>
          <cell r="AO246">
            <v>3.1578149585722803</v>
          </cell>
          <cell r="AP246">
            <v>3.7328162382487706</v>
          </cell>
          <cell r="AQ246">
            <v>4.3050751734161175</v>
          </cell>
          <cell r="AR246">
            <v>0.75137797114601668</v>
          </cell>
          <cell r="AU246">
            <v>2.9321294349838656</v>
          </cell>
          <cell r="AV246">
            <v>1.0009903288934474</v>
          </cell>
        </row>
        <row r="247">
          <cell r="A247">
            <v>36768</v>
          </cell>
          <cell r="B247">
            <v>4370502.8071129797</v>
          </cell>
          <cell r="C247">
            <v>450377981.63</v>
          </cell>
          <cell r="D247">
            <v>-0.78266460096728663</v>
          </cell>
          <cell r="E247">
            <v>23.938219839285235</v>
          </cell>
          <cell r="F247">
            <v>7.7583054375650384</v>
          </cell>
          <cell r="G247">
            <v>383.07</v>
          </cell>
          <cell r="H247">
            <v>3248189.1257865997</v>
          </cell>
          <cell r="I247">
            <v>296636822.27999997</v>
          </cell>
          <cell r="J247">
            <v>-5.8124604253027679</v>
          </cell>
          <cell r="K247">
            <v>-10.737595606644179</v>
          </cell>
          <cell r="L247">
            <v>-12.395078762791767</v>
          </cell>
          <cell r="M247">
            <v>76.19</v>
          </cell>
          <cell r="N247">
            <v>2053558.4641077442</v>
          </cell>
          <cell r="O247">
            <v>213587791.37</v>
          </cell>
          <cell r="P247">
            <v>1.9713494330308112</v>
          </cell>
          <cell r="Q247">
            <v>4.5626336456358718</v>
          </cell>
          <cell r="R247">
            <v>6.3291513788614084</v>
          </cell>
          <cell r="S247">
            <v>718.7</v>
          </cell>
          <cell r="T247">
            <v>5111799.076357699</v>
          </cell>
          <cell r="U247">
            <v>578158548.67999995</v>
          </cell>
          <cell r="V247">
            <v>6.1950004713452245</v>
          </cell>
          <cell r="W247">
            <v>22.265725749438815</v>
          </cell>
          <cell r="X247">
            <v>14.826872081738074</v>
          </cell>
          <cell r="Y247">
            <v>1502.59</v>
          </cell>
          <cell r="Z247">
            <v>1588320.2648495622</v>
          </cell>
          <cell r="AA247">
            <v>153038150.00999999</v>
          </cell>
          <cell r="AB247">
            <v>-4.3821039558880281</v>
          </cell>
          <cell r="AC247">
            <v>-4.065932268626038</v>
          </cell>
          <cell r="AD247">
            <v>-4.566925941193567</v>
          </cell>
          <cell r="AE247">
            <v>423.65699999999998</v>
          </cell>
          <cell r="AF247">
            <v>16.179914401720197</v>
          </cell>
          <cell r="AG247">
            <v>1.6574831561475882</v>
          </cell>
          <cell r="AH247">
            <v>-1.7665177332255366</v>
          </cell>
          <cell r="AI247">
            <v>7.4388536677007409</v>
          </cell>
          <cell r="AK247">
            <v>-6.9342998974413756</v>
          </cell>
          <cell r="AL247">
            <v>-4.8178700988918077</v>
          </cell>
          <cell r="AM247">
            <v>-5.927905277844725</v>
          </cell>
          <cell r="AN247">
            <v>-5.8685446009389626</v>
          </cell>
          <cell r="AO247">
            <v>3.1974092362274664</v>
          </cell>
          <cell r="AP247">
            <v>3.7703566483344497</v>
          </cell>
          <cell r="AQ247">
            <v>3.9660709145887152</v>
          </cell>
          <cell r="AR247">
            <v>0.26758664869410698</v>
          </cell>
          <cell r="AU247">
            <v>2.6711116390627732</v>
          </cell>
          <cell r="AV247">
            <v>0.37315024094843885</v>
          </cell>
        </row>
        <row r="248">
          <cell r="A248">
            <v>36769</v>
          </cell>
          <cell r="B248">
            <v>4370502.8071129797</v>
          </cell>
          <cell r="C248">
            <v>453051650.25999999</v>
          </cell>
          <cell r="D248">
            <v>-0.19366094619600593</v>
          </cell>
          <cell r="E248">
            <v>24.6739790103776</v>
          </cell>
          <cell r="F248">
            <v>8.0874286196517495</v>
          </cell>
          <cell r="G248">
            <v>384.24</v>
          </cell>
          <cell r="H248">
            <v>3248189.1257865997</v>
          </cell>
          <cell r="I248">
            <v>295261314.62</v>
          </cell>
          <cell r="J248">
            <v>-6.2492089083998952</v>
          </cell>
          <cell r="K248">
            <v>-11.151506192826155</v>
          </cell>
          <cell r="L248">
            <v>-12.774519949407836</v>
          </cell>
          <cell r="M248">
            <v>75.86</v>
          </cell>
          <cell r="N248">
            <v>2053558.4641077442</v>
          </cell>
          <cell r="O248">
            <v>214269266.34</v>
          </cell>
          <cell r="P248">
            <v>2.2967000621561873</v>
          </cell>
          <cell r="Q248">
            <v>4.8962520475572591</v>
          </cell>
          <cell r="R248">
            <v>6.6590720795360436</v>
          </cell>
          <cell r="S248">
            <v>720.93</v>
          </cell>
          <cell r="T248">
            <v>5111799.076357699</v>
          </cell>
          <cell r="U248">
            <v>583747918</v>
          </cell>
          <cell r="V248">
            <v>7.2216445967794751</v>
          </cell>
          <cell r="W248">
            <v>23.447734210529102</v>
          </cell>
          <cell r="X248">
            <v>15.980039279518877</v>
          </cell>
          <cell r="Y248">
            <v>1517.68</v>
          </cell>
          <cell r="Z248">
            <v>1588320.2648495622</v>
          </cell>
          <cell r="AA248">
            <v>152373149.08000001</v>
          </cell>
          <cell r="AB248">
            <v>-4.7975950591836458</v>
          </cell>
          <cell r="AC248">
            <v>-4.4827972415486421</v>
          </cell>
          <cell r="AD248">
            <v>-4.5887761836861944</v>
          </cell>
          <cell r="AE248">
            <v>423.56</v>
          </cell>
          <cell r="AF248">
            <v>16.586550390725851</v>
          </cell>
          <cell r="AG248">
            <v>1.6230137565816811</v>
          </cell>
          <cell r="AH248">
            <v>-1.7628200319787846</v>
          </cell>
          <cell r="AI248">
            <v>7.4676949310102252</v>
          </cell>
          <cell r="AK248">
            <v>-6.3818154220843688</v>
          </cell>
          <cell r="AL248">
            <v>-4.5271579784326281</v>
          </cell>
          <cell r="AM248">
            <v>-6.3641184421039725</v>
          </cell>
          <cell r="AN248">
            <v>-6.2762540153199931</v>
          </cell>
          <cell r="AO248">
            <v>3.5266717418802607</v>
          </cell>
          <cell r="AP248">
            <v>4.092337857915318</v>
          </cell>
          <cell r="AQ248">
            <v>4.9711667804505533</v>
          </cell>
          <cell r="AR248">
            <v>1.2745398977698885</v>
          </cell>
          <cell r="AU248">
            <v>2.2249720018569619</v>
          </cell>
          <cell r="AV248">
            <v>0.3501689245217765</v>
          </cell>
        </row>
        <row r="249">
          <cell r="A249">
            <v>36770</v>
          </cell>
          <cell r="B249">
            <v>4370502.8071129797</v>
          </cell>
          <cell r="C249">
            <v>464311949.60000002</v>
          </cell>
          <cell r="D249">
            <v>2.2869596477923526</v>
          </cell>
          <cell r="E249">
            <v>27.772668360168229</v>
          </cell>
          <cell r="F249">
            <v>10.773861430701292</v>
          </cell>
          <cell r="G249">
            <v>393.79</v>
          </cell>
          <cell r="H249">
            <v>3248189.1257865997</v>
          </cell>
          <cell r="I249">
            <v>300560328.89999998</v>
          </cell>
          <cell r="J249">
            <v>-4.5666763307913305</v>
          </cell>
          <cell r="K249">
            <v>-9.556954471593615</v>
          </cell>
          <cell r="L249">
            <v>-11.267254976038988</v>
          </cell>
          <cell r="M249">
            <v>77.170868347338896</v>
          </cell>
          <cell r="N249">
            <v>2053558.4641077442</v>
          </cell>
          <cell r="O249">
            <v>214846016.03</v>
          </cell>
          <cell r="P249">
            <v>2.5720526176424174</v>
          </cell>
          <cell r="Q249">
            <v>5.1786018305382431</v>
          </cell>
          <cell r="R249">
            <v>6.9416498993963849</v>
          </cell>
          <cell r="S249">
            <v>722.84</v>
          </cell>
          <cell r="T249">
            <v>5111799.076357699</v>
          </cell>
          <cell r="U249">
            <v>585974990.75999999</v>
          </cell>
          <cell r="V249">
            <v>7.6307088462624018</v>
          </cell>
          <cell r="W249">
            <v>23.918703061408998</v>
          </cell>
          <cell r="X249">
            <v>16.210825557669839</v>
          </cell>
          <cell r="Y249">
            <v>1520.7</v>
          </cell>
          <cell r="Z249">
            <v>1588320.2648495622</v>
          </cell>
          <cell r="AA249">
            <v>153171113.53</v>
          </cell>
          <cell r="AB249">
            <v>-4.2990286440642063</v>
          </cell>
          <cell r="AC249">
            <v>-3.9825822586275539</v>
          </cell>
          <cell r="AD249">
            <v>-4.5525092863530574</v>
          </cell>
          <cell r="AE249">
            <v>423.721</v>
          </cell>
          <cell r="AF249">
            <v>16.998806929466937</v>
          </cell>
          <cell r="AG249">
            <v>1.7103005044453727</v>
          </cell>
          <cell r="AH249">
            <v>-1.7630480688581418</v>
          </cell>
          <cell r="AI249">
            <v>7.7078775037391587</v>
          </cell>
          <cell r="AK249">
            <v>-4.054997317769482</v>
          </cell>
          <cell r="AL249">
            <v>-2.1542513541718322</v>
          </cell>
          <cell r="AM249">
            <v>-4.6836481301219983</v>
          </cell>
          <cell r="AN249">
            <v>-4.6566983600952572</v>
          </cell>
          <cell r="AO249">
            <v>3.8053350184843904</v>
          </cell>
          <cell r="AP249">
            <v>4.3681154858523197</v>
          </cell>
          <cell r="AQ249">
            <v>5.3716451700319912</v>
          </cell>
          <cell r="AR249">
            <v>1.4760640072602138</v>
          </cell>
          <cell r="AU249">
            <v>2.7603149678075978</v>
          </cell>
          <cell r="AV249">
            <v>0.38831317137428822</v>
          </cell>
        </row>
        <row r="250">
          <cell r="A250">
            <v>36773</v>
          </cell>
          <cell r="B250">
            <v>4370502.8071129797</v>
          </cell>
          <cell r="C250">
            <v>464311949.60000002</v>
          </cell>
          <cell r="D250">
            <v>2.2869596477923526</v>
          </cell>
          <cell r="E250">
            <v>27.772668360168229</v>
          </cell>
          <cell r="F250">
            <v>11.617767025795377</v>
          </cell>
          <cell r="G250">
            <v>396.79</v>
          </cell>
          <cell r="H250">
            <v>3248189.1257865997</v>
          </cell>
          <cell r="I250">
            <v>300560328.89999998</v>
          </cell>
          <cell r="J250">
            <v>-4.5666763307913305</v>
          </cell>
          <cell r="K250">
            <v>-9.556954471593615</v>
          </cell>
          <cell r="L250">
            <v>-11.30274807404852</v>
          </cell>
          <cell r="M250">
            <v>77.14</v>
          </cell>
          <cell r="N250">
            <v>2053558.4641077442</v>
          </cell>
          <cell r="O250">
            <v>214846016.03</v>
          </cell>
          <cell r="P250">
            <v>2.5720526176424174</v>
          </cell>
          <cell r="Q250">
            <v>5.1786018305382431</v>
          </cell>
          <cell r="R250">
            <v>6.9416498993963849</v>
          </cell>
          <cell r="S250">
            <v>722.84</v>
          </cell>
          <cell r="T250">
            <v>5111799.076357699</v>
          </cell>
          <cell r="U250">
            <v>585974990.75999999</v>
          </cell>
          <cell r="V250">
            <v>7.6307088462624018</v>
          </cell>
          <cell r="W250">
            <v>23.918703061408998</v>
          </cell>
          <cell r="X250">
            <v>16.210825557669839</v>
          </cell>
          <cell r="Y250">
            <v>1520.7</v>
          </cell>
          <cell r="Z250">
            <v>1588320.2648495622</v>
          </cell>
          <cell r="AA250">
            <v>153171113.53</v>
          </cell>
          <cell r="AB250">
            <v>-4.2990286440642063</v>
          </cell>
          <cell r="AC250">
            <v>-3.9825822586275539</v>
          </cell>
          <cell r="AD250">
            <v>-3.6465126337201004</v>
          </cell>
          <cell r="AE250">
            <v>427.74299999999999</v>
          </cell>
          <cell r="AF250">
            <v>16.154901334372852</v>
          </cell>
          <cell r="AG250">
            <v>1.7457936024549046</v>
          </cell>
          <cell r="AH250">
            <v>-1.7630480688581418</v>
          </cell>
          <cell r="AI250">
            <v>7.7078775037391587</v>
          </cell>
          <cell r="AK250">
            <v>-4.054997317769482</v>
          </cell>
          <cell r="AL250">
            <v>-1.4088356606867691</v>
          </cell>
          <cell r="AM250">
            <v>-4.6836481301219983</v>
          </cell>
          <cell r="AN250">
            <v>-4.6948356807511749</v>
          </cell>
          <cell r="AO250">
            <v>3.8053350184843904</v>
          </cell>
          <cell r="AP250">
            <v>4.3681154858523197</v>
          </cell>
          <cell r="AQ250">
            <v>5.3716451700319912</v>
          </cell>
          <cell r="AR250">
            <v>1.4760640072602138</v>
          </cell>
          <cell r="AU250">
            <v>2.7603149678075978</v>
          </cell>
          <cell r="AV250">
            <v>1.3412085803232499</v>
          </cell>
        </row>
      </sheetData>
      <sheetData sheetId="1" refreshError="1"/>
      <sheetData sheetId="2"/>
      <sheetData sheetId="3" refreshError="1"/>
      <sheetData sheetId="4" refreshError="1"/>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13"/>
    </sheetNames>
    <definedNames>
      <definedName name="Module1.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作成"/>
      <sheetName val="●ファンド2003"/>
      <sheetName val="分析表"/>
      <sheetName val="●ファンド2004"/>
      <sheetName val="表紙"/>
      <sheetName val="●ファンド2005"/>
      <sheetName val="●ファンド2005cal"/>
      <sheetName val="ＴＥ"/>
      <sheetName val="TWRR"/>
      <sheetName val="資産配分のT.E."/>
      <sheetName val="指標対比"/>
      <sheetName val="寄与度"/>
      <sheetName val="寄与度NEW"/>
      <sheetName val="AA 3"/>
      <sheetName val="内株 2"/>
      <sheetName val="内債 2(変更後)"/>
      <sheetName val="汎用大連"/>
    </sheetNames>
    <definedNames>
      <definedName name="Record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米国戦略データ"/>
      <sheetName val="個別銘柄"/>
      <sheetName val="戦略"/>
      <sheetName val="米国戦略"/>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債資料"/>
      <sheetName val="提出資料"/>
      <sheetName val="外株971012"/>
      <sheetName val="外株980103"/>
      <sheetName val="外債98010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zoomScaleNormal="100" workbookViewId="0"/>
  </sheetViews>
  <sheetFormatPr defaultRowHeight="13.5"/>
  <cols>
    <col min="1" max="1" width="1.875" customWidth="1"/>
    <col min="2" max="2" width="2.125" customWidth="1"/>
    <col min="3" max="3" width="24.375" customWidth="1"/>
    <col min="4" max="8" width="11.625" customWidth="1"/>
    <col min="9" max="9" width="6.875" customWidth="1"/>
    <col min="10" max="10" width="2.125" customWidth="1"/>
    <col min="11" max="11" width="24.125" customWidth="1"/>
    <col min="12" max="16" width="11.625" customWidth="1"/>
  </cols>
  <sheetData>
    <row r="1" spans="1:3">
      <c r="A1" s="8" t="s">
        <v>153</v>
      </c>
    </row>
    <row r="2" spans="1:3">
      <c r="A2" s="8"/>
    </row>
    <row r="3" spans="1:3">
      <c r="A3" t="s">
        <v>114</v>
      </c>
    </row>
    <row r="5" spans="1:3" ht="14.25" thickBot="1">
      <c r="B5" t="s">
        <v>138</v>
      </c>
    </row>
    <row r="6" spans="1:3" ht="14.25" thickBot="1">
      <c r="C6" s="56"/>
    </row>
    <row r="8" spans="1:3" ht="14.25" thickBot="1">
      <c r="B8" t="s">
        <v>135</v>
      </c>
    </row>
    <row r="9" spans="1:3" ht="14.25" thickBot="1">
      <c r="C9" s="56"/>
    </row>
    <row r="10" spans="1:3">
      <c r="C10" s="40"/>
    </row>
    <row r="11" spans="1:3" ht="14.25" thickBot="1">
      <c r="B11" t="s">
        <v>136</v>
      </c>
    </row>
    <row r="12" spans="1:3" ht="14.25" thickBot="1">
      <c r="C12" s="56"/>
    </row>
    <row r="13" spans="1:3">
      <c r="C13" s="40"/>
    </row>
    <row r="14" spans="1:3" ht="14.25" thickBot="1">
      <c r="B14" t="s">
        <v>137</v>
      </c>
    </row>
    <row r="15" spans="1:3" ht="14.25" thickBot="1">
      <c r="C15" s="56"/>
    </row>
    <row r="16" spans="1:3">
      <c r="C16" s="40"/>
    </row>
    <row r="17" spans="2:16" ht="14.25" thickBot="1">
      <c r="B17" t="s">
        <v>139</v>
      </c>
    </row>
    <row r="18" spans="2:16" ht="14.25" thickBot="1">
      <c r="B18" s="475"/>
      <c r="C18" s="476"/>
      <c r="D18" s="57" t="s">
        <v>130</v>
      </c>
      <c r="E18" s="58" t="s">
        <v>47</v>
      </c>
      <c r="F18" s="58" t="s">
        <v>131</v>
      </c>
      <c r="G18" s="58" t="s">
        <v>132</v>
      </c>
      <c r="H18" s="59" t="s">
        <v>133</v>
      </c>
    </row>
    <row r="19" spans="2:16">
      <c r="B19" s="60" t="s">
        <v>84</v>
      </c>
      <c r="C19" s="61"/>
      <c r="D19" s="62"/>
      <c r="E19" s="63"/>
      <c r="F19" s="63"/>
      <c r="G19" s="63"/>
      <c r="H19" s="64"/>
    </row>
    <row r="20" spans="2:16">
      <c r="B20" s="65" t="s">
        <v>4</v>
      </c>
      <c r="C20" s="66"/>
      <c r="D20" s="67"/>
      <c r="E20" s="68"/>
      <c r="F20" s="68"/>
      <c r="G20" s="68"/>
      <c r="H20" s="69"/>
    </row>
    <row r="21" spans="2:16" ht="14.25" thickBot="1">
      <c r="B21" s="70" t="s">
        <v>5</v>
      </c>
      <c r="C21" s="71"/>
      <c r="D21" s="72"/>
      <c r="E21" s="73"/>
      <c r="F21" s="73"/>
      <c r="G21" s="73"/>
      <c r="H21" s="74"/>
    </row>
    <row r="22" spans="2:16">
      <c r="B22" s="31"/>
      <c r="C22" s="30"/>
      <c r="D22" s="30"/>
      <c r="E22" s="30"/>
      <c r="F22" s="30"/>
      <c r="G22" s="30"/>
      <c r="H22" s="30"/>
    </row>
    <row r="24" spans="2:16" ht="14.25" thickBot="1">
      <c r="B24" t="s">
        <v>140</v>
      </c>
    </row>
    <row r="25" spans="2:16" ht="14.25" thickBot="1">
      <c r="B25" s="473" t="s">
        <v>144</v>
      </c>
      <c r="C25" s="474"/>
      <c r="D25" s="98" t="s">
        <v>130</v>
      </c>
      <c r="E25" s="93" t="s">
        <v>47</v>
      </c>
      <c r="F25" s="93" t="s">
        <v>131</v>
      </c>
      <c r="G25" s="93" t="s">
        <v>132</v>
      </c>
      <c r="H25" s="94" t="s">
        <v>133</v>
      </c>
      <c r="J25" s="473" t="s">
        <v>145</v>
      </c>
      <c r="K25" s="474"/>
      <c r="L25" s="98" t="s">
        <v>130</v>
      </c>
      <c r="M25" s="93" t="s">
        <v>47</v>
      </c>
      <c r="N25" s="93" t="s">
        <v>131</v>
      </c>
      <c r="O25" s="93" t="s">
        <v>132</v>
      </c>
      <c r="P25" s="94" t="s">
        <v>133</v>
      </c>
    </row>
    <row r="26" spans="2:16">
      <c r="B26" s="90" t="s">
        <v>110</v>
      </c>
      <c r="C26" s="80"/>
      <c r="D26" s="99"/>
      <c r="E26" s="91"/>
      <c r="F26" s="91"/>
      <c r="G26" s="91"/>
      <c r="H26" s="92"/>
      <c r="J26" s="90" t="s">
        <v>110</v>
      </c>
      <c r="K26" s="80"/>
      <c r="L26" s="99"/>
      <c r="M26" s="91"/>
      <c r="N26" s="91"/>
      <c r="O26" s="91"/>
      <c r="P26" s="92"/>
    </row>
    <row r="27" spans="2:16">
      <c r="B27" s="90" t="s">
        <v>98</v>
      </c>
      <c r="C27" s="431"/>
      <c r="D27" s="432"/>
      <c r="E27" s="433"/>
      <c r="F27" s="433"/>
      <c r="G27" s="433"/>
      <c r="H27" s="434"/>
      <c r="J27" s="90" t="s">
        <v>98</v>
      </c>
      <c r="K27" s="431"/>
      <c r="L27" s="432"/>
      <c r="M27" s="433"/>
      <c r="N27" s="433"/>
      <c r="O27" s="433"/>
      <c r="P27" s="434"/>
    </row>
    <row r="28" spans="2:16">
      <c r="B28" s="82" t="s">
        <v>107</v>
      </c>
      <c r="C28" s="95"/>
      <c r="D28" s="101"/>
      <c r="E28" s="76"/>
      <c r="F28" s="76"/>
      <c r="G28" s="76"/>
      <c r="H28" s="83"/>
      <c r="J28" s="82" t="s">
        <v>107</v>
      </c>
      <c r="K28" s="95"/>
      <c r="L28" s="101"/>
      <c r="M28" s="76"/>
      <c r="N28" s="76"/>
      <c r="O28" s="76"/>
      <c r="P28" s="83"/>
    </row>
    <row r="29" spans="2:16">
      <c r="B29" s="84"/>
      <c r="C29" s="96" t="s">
        <v>6</v>
      </c>
      <c r="D29" s="102"/>
      <c r="E29" s="77"/>
      <c r="F29" s="77"/>
      <c r="G29" s="77"/>
      <c r="H29" s="85"/>
      <c r="J29" s="84"/>
      <c r="K29" s="96" t="s">
        <v>6</v>
      </c>
      <c r="L29" s="102"/>
      <c r="M29" s="77"/>
      <c r="N29" s="77"/>
      <c r="O29" s="77"/>
      <c r="P29" s="85"/>
    </row>
    <row r="30" spans="2:16">
      <c r="B30" s="86"/>
      <c r="C30" s="97" t="s">
        <v>8</v>
      </c>
      <c r="D30" s="103"/>
      <c r="E30" s="78"/>
      <c r="F30" s="78"/>
      <c r="G30" s="78"/>
      <c r="H30" s="87"/>
      <c r="J30" s="86"/>
      <c r="K30" s="97" t="s">
        <v>8</v>
      </c>
      <c r="L30" s="103"/>
      <c r="M30" s="78"/>
      <c r="N30" s="78"/>
      <c r="O30" s="78"/>
      <c r="P30" s="87"/>
    </row>
    <row r="31" spans="2:16">
      <c r="B31" s="65" t="s">
        <v>9</v>
      </c>
      <c r="C31" s="66"/>
      <c r="D31" s="100"/>
      <c r="E31" s="75"/>
      <c r="F31" s="75"/>
      <c r="G31" s="75"/>
      <c r="H31" s="81"/>
      <c r="J31" s="65" t="s">
        <v>9</v>
      </c>
      <c r="K31" s="66"/>
      <c r="L31" s="100"/>
      <c r="M31" s="75"/>
      <c r="N31" s="75"/>
      <c r="O31" s="75"/>
      <c r="P31" s="81"/>
    </row>
    <row r="32" spans="2:16" ht="14.25" thickBot="1">
      <c r="B32" s="70" t="s">
        <v>7</v>
      </c>
      <c r="C32" s="71"/>
      <c r="D32" s="104"/>
      <c r="E32" s="88"/>
      <c r="F32" s="88"/>
      <c r="G32" s="88"/>
      <c r="H32" s="89"/>
      <c r="J32" s="70" t="s">
        <v>146</v>
      </c>
      <c r="K32" s="71"/>
      <c r="L32" s="104"/>
      <c r="M32" s="88"/>
      <c r="N32" s="88"/>
      <c r="O32" s="88"/>
      <c r="P32" s="89"/>
    </row>
    <row r="33" spans="2:11">
      <c r="B33" s="34" t="s">
        <v>88</v>
      </c>
      <c r="C33" s="32"/>
      <c r="J33" s="34" t="s">
        <v>88</v>
      </c>
      <c r="K33" s="32"/>
    </row>
    <row r="34" spans="2:11">
      <c r="B34" s="34"/>
      <c r="C34" s="32"/>
    </row>
    <row r="35" spans="2:11" ht="14.25" thickBot="1">
      <c r="B35" t="s">
        <v>141</v>
      </c>
      <c r="C35" s="33"/>
    </row>
    <row r="36" spans="2:11" ht="14.25" thickBot="1">
      <c r="B36" s="473"/>
      <c r="C36" s="474"/>
      <c r="D36" s="98" t="s">
        <v>130</v>
      </c>
      <c r="E36" s="93" t="s">
        <v>47</v>
      </c>
      <c r="F36" s="93" t="s">
        <v>131</v>
      </c>
      <c r="G36" s="93" t="s">
        <v>132</v>
      </c>
      <c r="H36" s="94" t="s">
        <v>133</v>
      </c>
    </row>
    <row r="37" spans="2:11" ht="14.25" thickBot="1">
      <c r="B37" s="427" t="s">
        <v>134</v>
      </c>
      <c r="C37" s="314"/>
      <c r="D37" s="428"/>
      <c r="E37" s="429"/>
      <c r="F37" s="429"/>
      <c r="G37" s="429"/>
      <c r="H37" s="430"/>
    </row>
  </sheetData>
  <mergeCells count="4">
    <mergeCell ref="B25:C25"/>
    <mergeCell ref="B18:C18"/>
    <mergeCell ref="B36:C36"/>
    <mergeCell ref="J25:K25"/>
  </mergeCells>
  <phoneticPr fontId="2"/>
  <pageMargins left="0.42" right="0.55000000000000004" top="1" bottom="1" header="0.51200000000000001" footer="0.51200000000000001"/>
  <pageSetup paperSize="9" orientation="landscape" r:id="rId1"/>
  <headerFooter alignWithMargins="0">
    <oddFooter>&amp;R&amp;"ＭＳ 明朝,標準"（運用機関名、プロダクト名称）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2"/>
  <sheetViews>
    <sheetView showGridLines="0" zoomScaleNormal="100" workbookViewId="0">
      <pane xSplit="1" ySplit="9" topLeftCell="B10" activePane="bottomRight" state="frozen"/>
      <selection pane="topRight" activeCell="B1" sqref="B1"/>
      <selection pane="bottomLeft" activeCell="A7" sqref="A7"/>
      <selection pane="bottomRight"/>
    </sheetView>
  </sheetViews>
  <sheetFormatPr defaultColWidth="13.75" defaultRowHeight="13.5"/>
  <cols>
    <col min="1" max="1" width="15.875" customWidth="1"/>
    <col min="2" max="3" width="18.625" customWidth="1"/>
  </cols>
  <sheetData>
    <row r="1" spans="1:17">
      <c r="A1" s="8" t="s">
        <v>154</v>
      </c>
    </row>
    <row r="2" spans="1:17" ht="14.25">
      <c r="A2" s="105"/>
    </row>
    <row r="3" spans="1:17">
      <c r="A3" t="s">
        <v>99</v>
      </c>
      <c r="B3" s="39"/>
    </row>
    <row r="4" spans="1:17">
      <c r="A4" t="s">
        <v>1</v>
      </c>
      <c r="B4" s="39"/>
    </row>
    <row r="5" spans="1:17">
      <c r="A5" t="s">
        <v>2</v>
      </c>
      <c r="B5" s="39"/>
    </row>
    <row r="6" spans="1:17">
      <c r="A6" t="s">
        <v>89</v>
      </c>
      <c r="B6" s="39"/>
    </row>
    <row r="7" spans="1:17">
      <c r="A7" t="s">
        <v>3</v>
      </c>
      <c r="B7" s="6" t="s">
        <v>0</v>
      </c>
      <c r="D7" s="1"/>
      <c r="E7" s="1"/>
      <c r="F7" s="1"/>
      <c r="G7" s="1"/>
      <c r="H7" s="1"/>
      <c r="I7" s="1"/>
      <c r="J7" s="1"/>
      <c r="K7" s="1"/>
      <c r="L7" s="1"/>
      <c r="M7" s="1"/>
      <c r="N7" s="1"/>
      <c r="O7" s="1"/>
      <c r="P7" s="1"/>
      <c r="Q7" s="1"/>
    </row>
    <row r="8" spans="1:17">
      <c r="B8" s="6"/>
      <c r="D8" s="1"/>
      <c r="E8" s="1"/>
      <c r="F8" s="1"/>
      <c r="G8" s="1"/>
      <c r="H8" s="1"/>
      <c r="I8" s="1"/>
      <c r="J8" s="1"/>
      <c r="K8" s="1"/>
      <c r="L8" s="1"/>
      <c r="M8" s="1"/>
      <c r="N8" s="1"/>
      <c r="O8" s="1"/>
      <c r="P8" s="1"/>
      <c r="Q8" s="1"/>
    </row>
    <row r="9" spans="1:17">
      <c r="A9" t="s">
        <v>119</v>
      </c>
      <c r="B9" s="7" t="s">
        <v>142</v>
      </c>
      <c r="C9" s="6" t="s">
        <v>143</v>
      </c>
    </row>
    <row r="10" spans="1:17">
      <c r="A10" s="116">
        <v>40298</v>
      </c>
      <c r="B10" s="41"/>
      <c r="C10" s="41"/>
      <c r="D10" s="4"/>
      <c r="E10" s="4"/>
      <c r="F10" s="4"/>
      <c r="G10" s="4"/>
      <c r="H10" s="4"/>
      <c r="I10" s="4"/>
      <c r="J10" s="4"/>
      <c r="K10" s="4"/>
      <c r="L10" s="4"/>
      <c r="M10" s="4"/>
      <c r="N10" s="4"/>
      <c r="O10" s="4"/>
      <c r="P10" s="4"/>
      <c r="Q10" s="4"/>
    </row>
    <row r="11" spans="1:17">
      <c r="A11" s="116">
        <v>40329</v>
      </c>
      <c r="B11" s="41"/>
      <c r="C11" s="41"/>
      <c r="D11" s="4"/>
      <c r="E11" s="4"/>
      <c r="F11" s="4"/>
      <c r="G11" s="4"/>
      <c r="H11" s="4"/>
      <c r="I11" s="4"/>
      <c r="J11" s="4"/>
      <c r="K11" s="4"/>
      <c r="L11" s="4"/>
      <c r="M11" s="4"/>
      <c r="N11" s="4"/>
      <c r="O11" s="4"/>
      <c r="P11" s="4"/>
      <c r="Q11" s="4"/>
    </row>
    <row r="12" spans="1:17">
      <c r="A12" s="116">
        <v>40359</v>
      </c>
      <c r="B12" s="41"/>
      <c r="C12" s="41"/>
      <c r="D12" s="4"/>
      <c r="E12" s="4"/>
      <c r="F12" s="4"/>
      <c r="G12" s="4"/>
      <c r="H12" s="4"/>
      <c r="I12" s="4"/>
      <c r="J12" s="4"/>
      <c r="K12" s="4"/>
      <c r="L12" s="4"/>
      <c r="M12" s="4"/>
      <c r="N12" s="4"/>
      <c r="O12" s="4"/>
      <c r="P12" s="4"/>
      <c r="Q12" s="4"/>
    </row>
    <row r="13" spans="1:17">
      <c r="A13" s="116">
        <v>40390</v>
      </c>
      <c r="B13" s="41"/>
      <c r="C13" s="41"/>
      <c r="D13" s="4"/>
      <c r="E13" s="4"/>
      <c r="F13" s="4"/>
      <c r="G13" s="4"/>
      <c r="H13" s="4"/>
      <c r="I13" s="4"/>
      <c r="J13" s="4"/>
      <c r="K13" s="4"/>
      <c r="L13" s="4"/>
      <c r="M13" s="4"/>
      <c r="N13" s="4"/>
      <c r="O13" s="4"/>
      <c r="P13" s="4"/>
      <c r="Q13" s="4"/>
    </row>
    <row r="14" spans="1:17">
      <c r="A14" s="116">
        <v>40421</v>
      </c>
      <c r="B14" s="41"/>
      <c r="C14" s="41"/>
      <c r="D14" s="4"/>
      <c r="E14" s="4"/>
      <c r="F14" s="4"/>
      <c r="G14" s="4"/>
      <c r="H14" s="4"/>
      <c r="I14" s="4"/>
      <c r="J14" s="4"/>
      <c r="K14" s="4"/>
      <c r="L14" s="4"/>
      <c r="M14" s="4"/>
      <c r="N14" s="4"/>
      <c r="O14" s="4"/>
      <c r="P14" s="4"/>
      <c r="Q14" s="4"/>
    </row>
    <row r="15" spans="1:17">
      <c r="A15" s="116">
        <v>40451</v>
      </c>
      <c r="B15" s="41"/>
      <c r="C15" s="41"/>
      <c r="D15" s="4"/>
      <c r="E15" s="4"/>
      <c r="F15" s="4"/>
      <c r="G15" s="4"/>
      <c r="H15" s="4"/>
      <c r="I15" s="4"/>
      <c r="J15" s="4"/>
      <c r="K15" s="4"/>
      <c r="L15" s="4"/>
      <c r="M15" s="4"/>
      <c r="N15" s="4"/>
      <c r="O15" s="4"/>
      <c r="P15" s="4"/>
      <c r="Q15" s="4"/>
    </row>
    <row r="16" spans="1:17">
      <c r="A16" s="116">
        <v>40482</v>
      </c>
      <c r="B16" s="41"/>
      <c r="C16" s="41"/>
      <c r="D16" s="4"/>
      <c r="E16" s="4"/>
      <c r="F16" s="4"/>
      <c r="G16" s="4"/>
      <c r="H16" s="4"/>
      <c r="I16" s="4"/>
      <c r="J16" s="4"/>
      <c r="K16" s="4"/>
      <c r="L16" s="4"/>
      <c r="M16" s="4"/>
      <c r="N16" s="4"/>
      <c r="O16" s="4"/>
      <c r="P16" s="4"/>
      <c r="Q16" s="4"/>
    </row>
    <row r="17" spans="1:17">
      <c r="A17" s="116">
        <v>40512</v>
      </c>
      <c r="B17" s="41"/>
      <c r="C17" s="41"/>
      <c r="D17" s="4"/>
      <c r="E17" s="4"/>
      <c r="F17" s="4"/>
      <c r="G17" s="4"/>
      <c r="H17" s="4"/>
      <c r="I17" s="4"/>
      <c r="J17" s="4"/>
      <c r="K17" s="4"/>
      <c r="L17" s="4"/>
      <c r="M17" s="4"/>
      <c r="N17" s="4"/>
      <c r="O17" s="4"/>
      <c r="P17" s="4"/>
      <c r="Q17" s="4"/>
    </row>
    <row r="18" spans="1:17">
      <c r="A18" s="116">
        <v>40543</v>
      </c>
      <c r="B18" s="41"/>
      <c r="C18" s="41"/>
      <c r="D18" s="4"/>
      <c r="E18" s="4"/>
      <c r="F18" s="4"/>
      <c r="G18" s="4"/>
      <c r="H18" s="4"/>
      <c r="I18" s="4"/>
      <c r="J18" s="4"/>
      <c r="K18" s="4"/>
      <c r="L18" s="4"/>
      <c r="M18" s="4"/>
      <c r="N18" s="4"/>
      <c r="O18" s="4"/>
      <c r="P18" s="4"/>
      <c r="Q18" s="4"/>
    </row>
    <row r="19" spans="1:17">
      <c r="A19" s="116">
        <v>40574</v>
      </c>
      <c r="B19" s="41"/>
      <c r="C19" s="41"/>
      <c r="D19" s="4"/>
      <c r="E19" s="4"/>
      <c r="F19" s="4"/>
      <c r="G19" s="4"/>
      <c r="H19" s="4"/>
      <c r="I19" s="4"/>
      <c r="J19" s="4"/>
      <c r="K19" s="4"/>
      <c r="L19" s="4"/>
      <c r="M19" s="4"/>
      <c r="N19" s="4"/>
      <c r="O19" s="4"/>
      <c r="P19" s="4"/>
      <c r="Q19" s="4"/>
    </row>
    <row r="20" spans="1:17">
      <c r="A20" s="116">
        <v>40602</v>
      </c>
      <c r="B20" s="41"/>
      <c r="C20" s="41"/>
      <c r="D20" s="4"/>
      <c r="E20" s="4"/>
      <c r="F20" s="4"/>
      <c r="G20" s="4"/>
      <c r="H20" s="4"/>
      <c r="I20" s="4"/>
      <c r="J20" s="4"/>
      <c r="K20" s="4"/>
      <c r="L20" s="4"/>
      <c r="M20" s="4"/>
      <c r="N20" s="4"/>
      <c r="O20" s="4"/>
      <c r="P20" s="4"/>
      <c r="Q20" s="4"/>
    </row>
    <row r="21" spans="1:17">
      <c r="A21" s="116">
        <v>40633</v>
      </c>
      <c r="B21" s="41"/>
      <c r="C21" s="41"/>
      <c r="D21" s="4"/>
      <c r="E21" s="4"/>
      <c r="F21" s="4"/>
      <c r="G21" s="4"/>
      <c r="H21" s="4"/>
      <c r="I21" s="4"/>
      <c r="J21" s="4"/>
      <c r="K21" s="4"/>
      <c r="L21" s="4"/>
      <c r="M21" s="4"/>
      <c r="N21" s="4"/>
      <c r="O21" s="4"/>
      <c r="P21" s="4"/>
      <c r="Q21" s="4"/>
    </row>
    <row r="22" spans="1:17">
      <c r="A22" s="116">
        <v>40663</v>
      </c>
      <c r="B22" s="41"/>
      <c r="C22" s="41"/>
      <c r="D22" s="4"/>
      <c r="E22" s="4"/>
      <c r="F22" s="4"/>
      <c r="G22" s="4"/>
      <c r="H22" s="4"/>
      <c r="I22" s="4"/>
      <c r="J22" s="4"/>
      <c r="K22" s="4"/>
      <c r="L22" s="4"/>
      <c r="M22" s="4"/>
      <c r="N22" s="4"/>
      <c r="O22" s="4"/>
      <c r="P22" s="4"/>
      <c r="Q22" s="4"/>
    </row>
    <row r="23" spans="1:17">
      <c r="A23" s="116">
        <v>40694</v>
      </c>
      <c r="B23" s="41"/>
      <c r="C23" s="41"/>
      <c r="D23" s="4"/>
      <c r="E23" s="4"/>
      <c r="F23" s="4"/>
      <c r="G23" s="4"/>
      <c r="H23" s="4"/>
      <c r="I23" s="4"/>
      <c r="J23" s="4"/>
      <c r="K23" s="4"/>
      <c r="L23" s="4"/>
      <c r="M23" s="4"/>
      <c r="N23" s="4"/>
      <c r="O23" s="4"/>
      <c r="P23" s="4"/>
      <c r="Q23" s="4"/>
    </row>
    <row r="24" spans="1:17">
      <c r="A24" s="116">
        <v>40724</v>
      </c>
      <c r="B24" s="41"/>
      <c r="C24" s="41"/>
      <c r="D24" s="4"/>
      <c r="E24" s="4"/>
      <c r="F24" s="4"/>
      <c r="G24" s="4"/>
      <c r="H24" s="4"/>
      <c r="I24" s="4"/>
      <c r="J24" s="4"/>
      <c r="K24" s="4"/>
      <c r="L24" s="4"/>
      <c r="M24" s="4"/>
      <c r="N24" s="4"/>
      <c r="O24" s="4"/>
      <c r="P24" s="4"/>
      <c r="Q24" s="4"/>
    </row>
    <row r="25" spans="1:17">
      <c r="A25" s="116">
        <v>40755</v>
      </c>
      <c r="B25" s="41"/>
      <c r="C25" s="41"/>
      <c r="D25" s="4"/>
      <c r="E25" s="4"/>
      <c r="F25" s="4"/>
      <c r="G25" s="4"/>
      <c r="H25" s="4"/>
      <c r="I25" s="4"/>
      <c r="J25" s="4"/>
      <c r="K25" s="4"/>
      <c r="L25" s="4"/>
      <c r="M25" s="4"/>
      <c r="N25" s="4"/>
      <c r="O25" s="4"/>
      <c r="P25" s="4"/>
      <c r="Q25" s="4"/>
    </row>
    <row r="26" spans="1:17">
      <c r="A26" s="116">
        <v>40786</v>
      </c>
      <c r="B26" s="41"/>
      <c r="C26" s="41"/>
      <c r="D26" s="4"/>
      <c r="E26" s="4"/>
      <c r="F26" s="4"/>
      <c r="G26" s="4"/>
      <c r="H26" s="4"/>
      <c r="I26" s="4"/>
      <c r="J26" s="4"/>
      <c r="K26" s="4"/>
      <c r="L26" s="4"/>
      <c r="M26" s="4"/>
      <c r="N26" s="4"/>
      <c r="O26" s="4"/>
      <c r="P26" s="4"/>
      <c r="Q26" s="4"/>
    </row>
    <row r="27" spans="1:17">
      <c r="A27" s="116">
        <v>40816</v>
      </c>
      <c r="B27" s="41"/>
      <c r="C27" s="41"/>
      <c r="D27" s="4"/>
      <c r="E27" s="4"/>
      <c r="F27" s="4"/>
      <c r="G27" s="4"/>
      <c r="H27" s="4"/>
      <c r="I27" s="4"/>
      <c r="J27" s="4"/>
      <c r="K27" s="4"/>
      <c r="L27" s="4"/>
      <c r="M27" s="4"/>
      <c r="N27" s="4"/>
      <c r="O27" s="4"/>
      <c r="P27" s="4"/>
      <c r="Q27" s="4"/>
    </row>
    <row r="28" spans="1:17">
      <c r="A28" s="116">
        <v>40847</v>
      </c>
      <c r="B28" s="41"/>
      <c r="C28" s="41"/>
      <c r="D28" s="4"/>
      <c r="E28" s="4"/>
      <c r="F28" s="4"/>
      <c r="G28" s="4"/>
      <c r="H28" s="4"/>
      <c r="I28" s="4"/>
      <c r="J28" s="4"/>
      <c r="K28" s="4"/>
      <c r="L28" s="4"/>
      <c r="M28" s="4"/>
      <c r="N28" s="4"/>
      <c r="O28" s="4"/>
      <c r="P28" s="4"/>
      <c r="Q28" s="4"/>
    </row>
    <row r="29" spans="1:17">
      <c r="A29" s="116">
        <v>40877</v>
      </c>
      <c r="B29" s="41"/>
      <c r="C29" s="41"/>
      <c r="D29" s="4"/>
      <c r="E29" s="4"/>
      <c r="F29" s="4"/>
      <c r="G29" s="4"/>
      <c r="H29" s="4"/>
      <c r="I29" s="4"/>
      <c r="J29" s="4"/>
      <c r="K29" s="4"/>
      <c r="L29" s="4"/>
      <c r="M29" s="4"/>
      <c r="N29" s="4"/>
      <c r="O29" s="4"/>
      <c r="P29" s="4"/>
      <c r="Q29" s="4"/>
    </row>
    <row r="30" spans="1:17">
      <c r="A30" s="116">
        <v>40908</v>
      </c>
      <c r="B30" s="41"/>
      <c r="C30" s="41"/>
      <c r="D30" s="4"/>
      <c r="E30" s="4"/>
      <c r="F30" s="4"/>
      <c r="G30" s="4"/>
      <c r="H30" s="4"/>
      <c r="I30" s="4"/>
      <c r="J30" s="4"/>
      <c r="K30" s="4"/>
      <c r="L30" s="4"/>
      <c r="M30" s="4"/>
      <c r="N30" s="4"/>
      <c r="O30" s="4"/>
      <c r="P30" s="4"/>
      <c r="Q30" s="4"/>
    </row>
    <row r="31" spans="1:17">
      <c r="A31" s="116">
        <v>40939</v>
      </c>
      <c r="B31" s="41"/>
      <c r="C31" s="41"/>
      <c r="D31" s="4"/>
      <c r="E31" s="4"/>
      <c r="F31" s="4"/>
      <c r="G31" s="4"/>
      <c r="H31" s="4"/>
      <c r="I31" s="4"/>
      <c r="J31" s="4"/>
      <c r="K31" s="4"/>
      <c r="L31" s="4"/>
      <c r="M31" s="4"/>
      <c r="N31" s="4"/>
      <c r="O31" s="4"/>
      <c r="P31" s="4"/>
      <c r="Q31" s="4"/>
    </row>
    <row r="32" spans="1:17">
      <c r="A32" s="116">
        <v>40968</v>
      </c>
      <c r="B32" s="41"/>
      <c r="C32" s="41"/>
      <c r="D32" s="4"/>
      <c r="E32" s="4"/>
      <c r="F32" s="4"/>
      <c r="G32" s="4"/>
      <c r="H32" s="4"/>
      <c r="I32" s="4"/>
      <c r="J32" s="4"/>
      <c r="K32" s="4"/>
      <c r="L32" s="4"/>
      <c r="M32" s="4"/>
      <c r="N32" s="4"/>
      <c r="O32" s="4"/>
      <c r="P32" s="4"/>
      <c r="Q32" s="4"/>
    </row>
    <row r="33" spans="1:17">
      <c r="A33" s="116">
        <v>40999</v>
      </c>
      <c r="B33" s="41"/>
      <c r="C33" s="41"/>
      <c r="D33" s="4"/>
      <c r="E33" s="4"/>
      <c r="F33" s="4"/>
      <c r="G33" s="4"/>
      <c r="H33" s="4"/>
      <c r="I33" s="4"/>
      <c r="J33" s="4"/>
      <c r="K33" s="4"/>
      <c r="L33" s="4"/>
      <c r="M33" s="4"/>
      <c r="N33" s="4"/>
      <c r="O33" s="4"/>
      <c r="P33" s="4"/>
      <c r="Q33" s="4"/>
    </row>
    <row r="34" spans="1:17">
      <c r="A34" s="116">
        <v>41029</v>
      </c>
      <c r="B34" s="41"/>
      <c r="C34" s="41"/>
      <c r="D34" s="4"/>
      <c r="E34" s="4"/>
      <c r="F34" s="4"/>
      <c r="G34" s="4"/>
      <c r="H34" s="4"/>
      <c r="I34" s="4"/>
      <c r="J34" s="4"/>
      <c r="K34" s="4"/>
      <c r="L34" s="4"/>
      <c r="M34" s="4"/>
      <c r="N34" s="4"/>
      <c r="O34" s="4"/>
      <c r="P34" s="4"/>
      <c r="Q34" s="4"/>
    </row>
    <row r="35" spans="1:17">
      <c r="A35" s="116">
        <v>41060</v>
      </c>
      <c r="B35" s="41"/>
      <c r="C35" s="41"/>
      <c r="D35" s="4"/>
      <c r="E35" s="4"/>
      <c r="F35" s="4"/>
      <c r="G35" s="4"/>
      <c r="H35" s="4"/>
      <c r="I35" s="4"/>
      <c r="J35" s="4"/>
      <c r="K35" s="4"/>
      <c r="L35" s="4"/>
      <c r="M35" s="4"/>
      <c r="N35" s="4"/>
      <c r="O35" s="4"/>
      <c r="P35" s="4"/>
      <c r="Q35" s="4"/>
    </row>
    <row r="36" spans="1:17">
      <c r="A36" s="116">
        <v>41090</v>
      </c>
      <c r="B36" s="41"/>
      <c r="C36" s="41"/>
      <c r="D36" s="4"/>
      <c r="E36" s="4"/>
      <c r="F36" s="4"/>
      <c r="G36" s="4"/>
      <c r="H36" s="4"/>
      <c r="I36" s="4"/>
      <c r="J36" s="4"/>
      <c r="K36" s="4"/>
      <c r="L36" s="4"/>
      <c r="M36" s="4"/>
      <c r="N36" s="4"/>
      <c r="O36" s="4"/>
      <c r="P36" s="4"/>
      <c r="Q36" s="4"/>
    </row>
    <row r="37" spans="1:17">
      <c r="A37" s="116">
        <v>41121</v>
      </c>
      <c r="B37" s="41"/>
      <c r="C37" s="41"/>
      <c r="D37" s="4"/>
      <c r="E37" s="4"/>
      <c r="F37" s="4"/>
      <c r="G37" s="4"/>
      <c r="H37" s="4"/>
      <c r="I37" s="4"/>
      <c r="J37" s="4"/>
      <c r="K37" s="4"/>
      <c r="L37" s="4"/>
      <c r="M37" s="4"/>
      <c r="N37" s="4"/>
      <c r="O37" s="4"/>
      <c r="P37" s="4"/>
      <c r="Q37" s="4"/>
    </row>
    <row r="38" spans="1:17">
      <c r="A38" s="116">
        <v>41152</v>
      </c>
      <c r="B38" s="41"/>
      <c r="C38" s="41"/>
      <c r="D38" s="4"/>
      <c r="E38" s="4"/>
      <c r="F38" s="4"/>
      <c r="G38" s="4"/>
      <c r="H38" s="4"/>
      <c r="I38" s="4"/>
      <c r="J38" s="4"/>
      <c r="K38" s="4"/>
      <c r="L38" s="4"/>
      <c r="M38" s="4"/>
      <c r="N38" s="4"/>
      <c r="O38" s="4"/>
      <c r="P38" s="4"/>
      <c r="Q38" s="4"/>
    </row>
    <row r="39" spans="1:17">
      <c r="A39" s="116">
        <v>41182</v>
      </c>
      <c r="B39" s="41"/>
      <c r="C39" s="41"/>
      <c r="D39" s="4"/>
      <c r="E39" s="4"/>
      <c r="F39" s="4"/>
      <c r="G39" s="4"/>
      <c r="H39" s="4"/>
      <c r="I39" s="4"/>
      <c r="J39" s="4"/>
      <c r="K39" s="4"/>
      <c r="L39" s="4"/>
      <c r="M39" s="4"/>
      <c r="N39" s="4"/>
      <c r="O39" s="4"/>
      <c r="P39" s="4"/>
      <c r="Q39" s="4"/>
    </row>
    <row r="40" spans="1:17">
      <c r="A40" s="116">
        <v>41213</v>
      </c>
      <c r="B40" s="41"/>
      <c r="C40" s="41"/>
      <c r="D40" s="4"/>
      <c r="E40" s="4"/>
      <c r="F40" s="4"/>
      <c r="G40" s="4"/>
      <c r="H40" s="4"/>
      <c r="I40" s="4"/>
      <c r="J40" s="4"/>
      <c r="K40" s="4"/>
      <c r="L40" s="4"/>
      <c r="M40" s="4"/>
      <c r="N40" s="4"/>
      <c r="O40" s="4"/>
      <c r="P40" s="4"/>
      <c r="Q40" s="4"/>
    </row>
    <row r="41" spans="1:17">
      <c r="A41" s="116">
        <v>41243</v>
      </c>
      <c r="B41" s="41"/>
      <c r="C41" s="41"/>
      <c r="D41" s="4"/>
      <c r="E41" s="4"/>
      <c r="F41" s="4"/>
      <c r="G41" s="4"/>
      <c r="H41" s="4"/>
      <c r="I41" s="4"/>
      <c r="J41" s="4"/>
      <c r="K41" s="4"/>
      <c r="L41" s="4"/>
      <c r="M41" s="4"/>
      <c r="N41" s="4"/>
      <c r="O41" s="4"/>
      <c r="P41" s="4"/>
      <c r="Q41" s="4"/>
    </row>
    <row r="42" spans="1:17">
      <c r="A42" s="116">
        <v>41274</v>
      </c>
      <c r="B42" s="41"/>
      <c r="C42" s="41"/>
      <c r="D42" s="4"/>
      <c r="E42" s="4"/>
      <c r="F42" s="4"/>
      <c r="G42" s="4"/>
      <c r="H42" s="4"/>
      <c r="I42" s="4"/>
      <c r="J42" s="4"/>
      <c r="K42" s="4"/>
      <c r="L42" s="4"/>
      <c r="M42" s="4"/>
      <c r="N42" s="4"/>
      <c r="O42" s="4"/>
      <c r="P42" s="4"/>
      <c r="Q42" s="4"/>
    </row>
    <row r="43" spans="1:17">
      <c r="A43" s="116">
        <v>41305</v>
      </c>
      <c r="B43" s="41"/>
      <c r="C43" s="41"/>
      <c r="D43" s="4"/>
      <c r="E43" s="4"/>
      <c r="F43" s="4"/>
      <c r="G43" s="4"/>
      <c r="H43" s="4"/>
      <c r="I43" s="4"/>
      <c r="J43" s="4"/>
      <c r="K43" s="4"/>
      <c r="L43" s="4"/>
      <c r="M43" s="4"/>
      <c r="N43" s="4"/>
      <c r="O43" s="4"/>
      <c r="P43" s="4"/>
      <c r="Q43" s="4"/>
    </row>
    <row r="44" spans="1:17">
      <c r="A44" s="116">
        <v>41333</v>
      </c>
      <c r="B44" s="41"/>
      <c r="C44" s="41"/>
      <c r="D44" s="4"/>
      <c r="E44" s="4"/>
      <c r="F44" s="4"/>
      <c r="G44" s="4"/>
      <c r="H44" s="4"/>
      <c r="I44" s="4"/>
      <c r="J44" s="4"/>
      <c r="K44" s="4"/>
      <c r="L44" s="4"/>
      <c r="M44" s="4"/>
      <c r="N44" s="4"/>
      <c r="O44" s="4"/>
      <c r="P44" s="4"/>
      <c r="Q44" s="4"/>
    </row>
    <row r="45" spans="1:17">
      <c r="A45" s="116">
        <v>41364</v>
      </c>
      <c r="B45" s="41"/>
      <c r="C45" s="41"/>
      <c r="D45" s="4"/>
      <c r="E45" s="4"/>
      <c r="F45" s="4"/>
      <c r="G45" s="4"/>
      <c r="H45" s="4"/>
      <c r="I45" s="4"/>
      <c r="J45" s="4"/>
      <c r="K45" s="4"/>
      <c r="L45" s="4"/>
      <c r="M45" s="4"/>
      <c r="N45" s="4"/>
      <c r="O45" s="4"/>
      <c r="P45" s="4"/>
      <c r="Q45" s="4"/>
    </row>
    <row r="46" spans="1:17">
      <c r="A46" s="116">
        <v>41394</v>
      </c>
      <c r="B46" s="41"/>
      <c r="C46" s="41"/>
      <c r="D46" s="4"/>
      <c r="E46" s="4"/>
      <c r="F46" s="4"/>
      <c r="G46" s="4"/>
      <c r="H46" s="4"/>
      <c r="I46" s="4"/>
      <c r="J46" s="4"/>
      <c r="K46" s="4"/>
      <c r="L46" s="4"/>
      <c r="M46" s="4"/>
      <c r="N46" s="4"/>
      <c r="O46" s="4"/>
      <c r="P46" s="4"/>
      <c r="Q46" s="4"/>
    </row>
    <row r="47" spans="1:17">
      <c r="A47" s="116">
        <v>41425</v>
      </c>
      <c r="B47" s="41"/>
      <c r="C47" s="41"/>
      <c r="D47" s="4"/>
      <c r="E47" s="4"/>
      <c r="F47" s="4"/>
      <c r="G47" s="4"/>
      <c r="H47" s="4"/>
      <c r="I47" s="4"/>
      <c r="J47" s="4"/>
      <c r="K47" s="4"/>
      <c r="L47" s="4"/>
      <c r="M47" s="4"/>
      <c r="N47" s="4"/>
      <c r="O47" s="4"/>
      <c r="P47" s="4"/>
      <c r="Q47" s="4"/>
    </row>
    <row r="48" spans="1:17">
      <c r="A48" s="116">
        <v>41455</v>
      </c>
      <c r="B48" s="41"/>
      <c r="C48" s="41"/>
      <c r="D48" s="4"/>
      <c r="E48" s="4"/>
      <c r="F48" s="4"/>
      <c r="G48" s="4"/>
      <c r="H48" s="4"/>
      <c r="I48" s="4"/>
      <c r="J48" s="4"/>
      <c r="K48" s="4"/>
      <c r="L48" s="4"/>
      <c r="M48" s="4"/>
      <c r="N48" s="4"/>
      <c r="O48" s="4"/>
      <c r="P48" s="4"/>
      <c r="Q48" s="4"/>
    </row>
    <row r="49" spans="1:17">
      <c r="A49" s="116">
        <v>41486</v>
      </c>
      <c r="B49" s="41"/>
      <c r="C49" s="41"/>
      <c r="D49" s="4"/>
      <c r="E49" s="4"/>
      <c r="F49" s="4"/>
      <c r="G49" s="4"/>
      <c r="H49" s="4"/>
      <c r="I49" s="4"/>
      <c r="J49" s="4"/>
      <c r="K49" s="4"/>
      <c r="L49" s="4"/>
      <c r="M49" s="4"/>
      <c r="N49" s="4"/>
      <c r="O49" s="4"/>
      <c r="P49" s="4"/>
      <c r="Q49" s="4"/>
    </row>
    <row r="50" spans="1:17">
      <c r="A50" s="116">
        <v>41517</v>
      </c>
      <c r="B50" s="41"/>
      <c r="C50" s="41"/>
      <c r="D50" s="4"/>
      <c r="E50" s="4"/>
      <c r="F50" s="4"/>
      <c r="G50" s="4"/>
      <c r="H50" s="4"/>
      <c r="I50" s="4"/>
      <c r="J50" s="4"/>
      <c r="K50" s="4"/>
      <c r="L50" s="4"/>
      <c r="M50" s="4"/>
      <c r="N50" s="4"/>
      <c r="O50" s="4"/>
      <c r="P50" s="4"/>
      <c r="Q50" s="4"/>
    </row>
    <row r="51" spans="1:17">
      <c r="A51" s="116">
        <v>41547</v>
      </c>
      <c r="B51" s="41"/>
      <c r="C51" s="41"/>
      <c r="D51" s="4"/>
      <c r="E51" s="4"/>
      <c r="F51" s="4"/>
      <c r="G51" s="4"/>
      <c r="H51" s="4"/>
      <c r="I51" s="4"/>
      <c r="J51" s="4"/>
      <c r="K51" s="4"/>
      <c r="L51" s="4"/>
      <c r="M51" s="4"/>
      <c r="N51" s="4"/>
      <c r="O51" s="4"/>
      <c r="P51" s="4"/>
      <c r="Q51" s="4"/>
    </row>
    <row r="52" spans="1:17">
      <c r="A52" s="116">
        <v>41578</v>
      </c>
      <c r="B52" s="41"/>
      <c r="C52" s="41"/>
      <c r="D52" s="4"/>
      <c r="E52" s="4"/>
      <c r="F52" s="4"/>
      <c r="G52" s="4"/>
      <c r="H52" s="4"/>
      <c r="I52" s="4"/>
      <c r="J52" s="4"/>
      <c r="K52" s="4"/>
      <c r="L52" s="4"/>
      <c r="M52" s="4"/>
      <c r="N52" s="4"/>
      <c r="O52" s="4"/>
      <c r="P52" s="4"/>
      <c r="Q52" s="4"/>
    </row>
    <row r="53" spans="1:17">
      <c r="A53" s="116">
        <v>41608</v>
      </c>
      <c r="B53" s="41"/>
      <c r="C53" s="41"/>
      <c r="D53" s="4"/>
      <c r="E53" s="4"/>
      <c r="F53" s="4"/>
      <c r="G53" s="4"/>
      <c r="H53" s="4"/>
      <c r="I53" s="4"/>
      <c r="J53" s="4"/>
      <c r="K53" s="4"/>
      <c r="L53" s="4"/>
      <c r="M53" s="4"/>
      <c r="N53" s="4"/>
      <c r="O53" s="4"/>
      <c r="P53" s="4"/>
      <c r="Q53" s="4"/>
    </row>
    <row r="54" spans="1:17">
      <c r="A54" s="116">
        <v>41639</v>
      </c>
      <c r="B54" s="41"/>
      <c r="C54" s="41"/>
      <c r="D54" s="4"/>
      <c r="E54" s="4"/>
      <c r="F54" s="4"/>
      <c r="G54" s="4"/>
      <c r="H54" s="4"/>
      <c r="I54" s="4"/>
      <c r="J54" s="4"/>
      <c r="K54" s="4"/>
      <c r="L54" s="4"/>
      <c r="M54" s="4"/>
      <c r="N54" s="4"/>
      <c r="O54" s="4"/>
      <c r="P54" s="4"/>
      <c r="Q54" s="4"/>
    </row>
    <row r="55" spans="1:17">
      <c r="A55" s="116">
        <v>41670</v>
      </c>
      <c r="B55" s="41"/>
      <c r="C55" s="41"/>
      <c r="D55" s="4"/>
      <c r="E55" s="4"/>
      <c r="F55" s="4"/>
      <c r="G55" s="4"/>
      <c r="H55" s="4"/>
      <c r="I55" s="4"/>
      <c r="J55" s="4"/>
      <c r="K55" s="4"/>
      <c r="L55" s="4"/>
      <c r="M55" s="4"/>
      <c r="N55" s="4"/>
      <c r="O55" s="4"/>
      <c r="P55" s="4"/>
      <c r="Q55" s="4"/>
    </row>
    <row r="56" spans="1:17">
      <c r="A56" s="116">
        <v>41698</v>
      </c>
      <c r="B56" s="41"/>
      <c r="C56" s="41"/>
      <c r="D56" s="4"/>
      <c r="E56" s="4"/>
      <c r="F56" s="4"/>
      <c r="G56" s="4"/>
      <c r="H56" s="4"/>
      <c r="I56" s="4"/>
      <c r="J56" s="4"/>
      <c r="K56" s="4"/>
      <c r="L56" s="4"/>
      <c r="M56" s="4"/>
      <c r="N56" s="4"/>
      <c r="O56" s="4"/>
      <c r="P56" s="4"/>
      <c r="Q56" s="4"/>
    </row>
    <row r="57" spans="1:17">
      <c r="A57" s="116">
        <v>41729</v>
      </c>
      <c r="B57" s="41"/>
      <c r="C57" s="41"/>
      <c r="D57" s="4"/>
      <c r="E57" s="4"/>
      <c r="F57" s="4"/>
      <c r="G57" s="4"/>
      <c r="H57" s="4"/>
      <c r="I57" s="4"/>
      <c r="J57" s="4"/>
      <c r="K57" s="4"/>
      <c r="L57" s="4"/>
      <c r="M57" s="4"/>
      <c r="N57" s="4"/>
      <c r="O57" s="4"/>
      <c r="P57" s="4"/>
      <c r="Q57" s="4"/>
    </row>
    <row r="58" spans="1:17">
      <c r="A58" s="116">
        <v>41759</v>
      </c>
      <c r="B58" s="41"/>
      <c r="C58" s="41"/>
      <c r="D58" s="4"/>
      <c r="E58" s="4"/>
      <c r="F58" s="4"/>
      <c r="G58" s="4"/>
      <c r="H58" s="4"/>
      <c r="I58" s="4"/>
      <c r="J58" s="4"/>
      <c r="K58" s="4"/>
      <c r="L58" s="4"/>
      <c r="M58" s="4"/>
      <c r="N58" s="4"/>
      <c r="O58" s="4"/>
      <c r="P58" s="4"/>
      <c r="Q58" s="4"/>
    </row>
    <row r="59" spans="1:17">
      <c r="A59" s="116">
        <v>41790</v>
      </c>
      <c r="B59" s="41"/>
      <c r="C59" s="41"/>
      <c r="D59" s="4"/>
      <c r="E59" s="4"/>
      <c r="F59" s="4"/>
      <c r="G59" s="4"/>
      <c r="H59" s="4"/>
      <c r="I59" s="4"/>
      <c r="J59" s="4"/>
      <c r="K59" s="4"/>
      <c r="L59" s="4"/>
      <c r="M59" s="4"/>
      <c r="N59" s="4"/>
      <c r="O59" s="4"/>
      <c r="P59" s="4"/>
      <c r="Q59" s="4"/>
    </row>
    <row r="60" spans="1:17">
      <c r="A60" s="116">
        <v>41820</v>
      </c>
      <c r="B60" s="41"/>
      <c r="C60" s="41"/>
      <c r="D60" s="4"/>
      <c r="E60" s="4"/>
      <c r="F60" s="4"/>
      <c r="G60" s="4"/>
      <c r="H60" s="4"/>
      <c r="I60" s="4"/>
      <c r="J60" s="4"/>
      <c r="K60" s="4"/>
      <c r="L60" s="4"/>
      <c r="M60" s="4"/>
      <c r="N60" s="4"/>
      <c r="O60" s="4"/>
      <c r="P60" s="4"/>
      <c r="Q60" s="4"/>
    </row>
    <row r="61" spans="1:17">
      <c r="A61" s="116">
        <v>41851</v>
      </c>
      <c r="B61" s="41"/>
      <c r="C61" s="41"/>
      <c r="D61" s="4"/>
      <c r="E61" s="4"/>
      <c r="F61" s="4"/>
      <c r="G61" s="4"/>
      <c r="H61" s="4"/>
      <c r="I61" s="4"/>
      <c r="J61" s="4"/>
      <c r="K61" s="4"/>
      <c r="L61" s="4"/>
      <c r="M61" s="4"/>
      <c r="N61" s="4"/>
      <c r="O61" s="4"/>
      <c r="P61" s="4"/>
      <c r="Q61" s="4"/>
    </row>
    <row r="62" spans="1:17">
      <c r="A62" s="116">
        <v>41882</v>
      </c>
      <c r="B62" s="41"/>
      <c r="C62" s="41"/>
      <c r="D62" s="4"/>
      <c r="E62" s="4"/>
      <c r="F62" s="4"/>
      <c r="G62" s="4"/>
      <c r="H62" s="4"/>
      <c r="I62" s="4"/>
      <c r="J62" s="4"/>
      <c r="K62" s="4"/>
      <c r="L62" s="4"/>
      <c r="M62" s="4"/>
      <c r="N62" s="4"/>
      <c r="O62" s="4"/>
      <c r="P62" s="4"/>
      <c r="Q62" s="4"/>
    </row>
    <row r="63" spans="1:17">
      <c r="A63" s="116">
        <v>41912</v>
      </c>
      <c r="B63" s="41"/>
      <c r="C63" s="41"/>
      <c r="D63" s="4"/>
      <c r="E63" s="4"/>
      <c r="F63" s="4"/>
      <c r="G63" s="4"/>
      <c r="H63" s="4"/>
      <c r="I63" s="4"/>
      <c r="J63" s="4"/>
      <c r="K63" s="4"/>
      <c r="L63" s="4"/>
      <c r="M63" s="4"/>
      <c r="N63" s="4"/>
      <c r="O63" s="4"/>
      <c r="P63" s="4"/>
      <c r="Q63" s="4"/>
    </row>
    <row r="64" spans="1:17">
      <c r="A64" s="116">
        <v>41943</v>
      </c>
      <c r="B64" s="41"/>
      <c r="C64" s="41"/>
      <c r="D64" s="4"/>
      <c r="E64" s="4"/>
      <c r="F64" s="4"/>
      <c r="G64" s="4"/>
      <c r="H64" s="4"/>
      <c r="I64" s="4"/>
      <c r="J64" s="4"/>
      <c r="K64" s="4"/>
      <c r="L64" s="4"/>
      <c r="M64" s="4"/>
      <c r="N64" s="4"/>
      <c r="O64" s="4"/>
      <c r="P64" s="4"/>
      <c r="Q64" s="4"/>
    </row>
    <row r="65" spans="1:17">
      <c r="A65" s="116">
        <v>41973</v>
      </c>
      <c r="B65" s="41"/>
      <c r="C65" s="41"/>
      <c r="D65" s="4"/>
      <c r="E65" s="4"/>
      <c r="F65" s="4"/>
      <c r="G65" s="4"/>
      <c r="H65" s="4"/>
      <c r="I65" s="4"/>
      <c r="J65" s="4"/>
      <c r="K65" s="4"/>
      <c r="L65" s="4"/>
      <c r="M65" s="4"/>
      <c r="N65" s="4"/>
      <c r="O65" s="4"/>
      <c r="P65" s="4"/>
      <c r="Q65" s="4"/>
    </row>
    <row r="66" spans="1:17">
      <c r="A66" s="116">
        <v>42004</v>
      </c>
      <c r="B66" s="41"/>
      <c r="C66" s="41"/>
      <c r="D66" s="4"/>
      <c r="E66" s="4"/>
      <c r="F66" s="4"/>
      <c r="G66" s="4"/>
      <c r="H66" s="4"/>
      <c r="I66" s="4"/>
      <c r="J66" s="4"/>
      <c r="K66" s="4"/>
      <c r="L66" s="4"/>
      <c r="M66" s="4"/>
      <c r="N66" s="4"/>
      <c r="O66" s="4"/>
      <c r="P66" s="4"/>
      <c r="Q66" s="4"/>
    </row>
    <row r="67" spans="1:17">
      <c r="A67" s="116">
        <v>42035</v>
      </c>
      <c r="B67" s="41"/>
      <c r="C67" s="41"/>
      <c r="D67" s="4"/>
      <c r="E67" s="4"/>
      <c r="F67" s="4"/>
      <c r="G67" s="4"/>
      <c r="H67" s="4"/>
      <c r="I67" s="4"/>
      <c r="J67" s="4"/>
      <c r="K67" s="4"/>
      <c r="L67" s="4"/>
      <c r="M67" s="4"/>
      <c r="N67" s="4"/>
      <c r="O67" s="4"/>
      <c r="P67" s="4"/>
      <c r="Q67" s="4"/>
    </row>
    <row r="68" spans="1:17">
      <c r="A68" s="116">
        <v>42063</v>
      </c>
      <c r="B68" s="41"/>
      <c r="C68" s="41"/>
      <c r="D68" s="4"/>
      <c r="E68" s="4"/>
      <c r="F68" s="4"/>
      <c r="G68" s="4"/>
      <c r="H68" s="4"/>
      <c r="I68" s="4"/>
      <c r="J68" s="4"/>
      <c r="K68" s="4"/>
      <c r="L68" s="4"/>
      <c r="M68" s="4"/>
      <c r="N68" s="4"/>
      <c r="O68" s="4"/>
      <c r="P68" s="4"/>
      <c r="Q68" s="4"/>
    </row>
    <row r="69" spans="1:17">
      <c r="A69" s="116">
        <v>42094</v>
      </c>
      <c r="B69" s="41"/>
      <c r="C69" s="41"/>
      <c r="D69" s="4"/>
      <c r="E69" s="4"/>
      <c r="F69" s="4"/>
      <c r="G69" s="4"/>
      <c r="H69" s="4"/>
      <c r="I69" s="4"/>
      <c r="J69" s="4"/>
      <c r="K69" s="4"/>
      <c r="L69" s="4"/>
      <c r="M69" s="4"/>
      <c r="N69" s="4"/>
      <c r="O69" s="4"/>
      <c r="P69" s="4"/>
      <c r="Q69" s="4"/>
    </row>
    <row r="70" spans="1:17">
      <c r="A70" s="116">
        <v>42124</v>
      </c>
      <c r="B70" s="41"/>
      <c r="C70" s="41"/>
      <c r="D70" s="4"/>
      <c r="E70" s="4"/>
      <c r="F70" s="4"/>
      <c r="G70" s="4"/>
      <c r="H70" s="4"/>
      <c r="I70" s="4"/>
      <c r="J70" s="4"/>
      <c r="K70" s="4"/>
      <c r="L70" s="4"/>
      <c r="M70" s="4"/>
      <c r="N70" s="4"/>
      <c r="O70" s="4"/>
      <c r="P70" s="4"/>
      <c r="Q70" s="4"/>
    </row>
    <row r="71" spans="1:17">
      <c r="A71" s="116">
        <v>42155</v>
      </c>
      <c r="B71" s="41"/>
      <c r="C71" s="41"/>
      <c r="D71" s="4"/>
      <c r="E71" s="4"/>
      <c r="F71" s="4"/>
      <c r="G71" s="4"/>
      <c r="H71" s="4"/>
      <c r="I71" s="4"/>
      <c r="J71" s="4"/>
      <c r="K71" s="4"/>
      <c r="L71" s="4"/>
      <c r="M71" s="4"/>
      <c r="N71" s="4"/>
      <c r="O71" s="4"/>
      <c r="P71" s="4"/>
      <c r="Q71" s="4"/>
    </row>
    <row r="72" spans="1:17">
      <c r="A72" s="116">
        <v>42185</v>
      </c>
      <c r="B72" s="41"/>
      <c r="C72" s="41"/>
      <c r="D72" s="4"/>
      <c r="E72" s="4"/>
      <c r="F72" s="4"/>
      <c r="G72" s="4"/>
      <c r="H72" s="4"/>
      <c r="I72" s="4"/>
      <c r="J72" s="4"/>
      <c r="K72" s="4"/>
      <c r="L72" s="4"/>
      <c r="M72" s="4"/>
      <c r="N72" s="4"/>
      <c r="O72" s="4"/>
      <c r="P72" s="4"/>
      <c r="Q72" s="4"/>
    </row>
    <row r="73" spans="1:17">
      <c r="A73" s="116">
        <v>42215</v>
      </c>
      <c r="B73" s="41"/>
      <c r="C73" s="41"/>
      <c r="D73" s="4"/>
      <c r="E73" s="4"/>
      <c r="F73" s="4"/>
      <c r="G73" s="4"/>
      <c r="H73" s="4"/>
      <c r="I73" s="4"/>
      <c r="J73" s="4"/>
      <c r="K73" s="4"/>
      <c r="L73" s="4"/>
      <c r="M73" s="4"/>
      <c r="N73" s="4"/>
      <c r="O73" s="4"/>
      <c r="P73" s="4"/>
      <c r="Q73" s="4"/>
    </row>
    <row r="74" spans="1:17">
      <c r="A74" s="116">
        <v>42246</v>
      </c>
      <c r="B74" s="41"/>
      <c r="C74" s="41"/>
      <c r="D74" s="4"/>
      <c r="E74" s="4"/>
      <c r="F74" s="4"/>
      <c r="G74" s="4"/>
      <c r="H74" s="4"/>
      <c r="I74" s="4"/>
      <c r="J74" s="4"/>
      <c r="K74" s="4"/>
      <c r="L74" s="4"/>
      <c r="M74" s="4"/>
      <c r="N74" s="4"/>
      <c r="O74" s="4"/>
      <c r="P74" s="4"/>
      <c r="Q74" s="4"/>
    </row>
    <row r="75" spans="1:17">
      <c r="A75" s="116">
        <v>42277</v>
      </c>
      <c r="B75" s="41"/>
      <c r="C75" s="41"/>
      <c r="D75" s="4"/>
      <c r="E75" s="4"/>
      <c r="F75" s="4"/>
      <c r="G75" s="4"/>
      <c r="H75" s="4"/>
      <c r="I75" s="4"/>
      <c r="J75" s="4"/>
      <c r="K75" s="4"/>
      <c r="L75" s="4"/>
      <c r="M75" s="4"/>
      <c r="N75" s="4"/>
      <c r="O75" s="4"/>
      <c r="P75" s="4"/>
      <c r="Q75" s="4"/>
    </row>
    <row r="76" spans="1:17">
      <c r="A76" s="116">
        <v>42307</v>
      </c>
      <c r="B76" s="41"/>
      <c r="C76" s="41"/>
      <c r="D76" s="4"/>
      <c r="E76" s="4"/>
      <c r="F76" s="4"/>
      <c r="G76" s="4"/>
      <c r="H76" s="4"/>
      <c r="I76" s="4"/>
      <c r="J76" s="4"/>
      <c r="K76" s="4"/>
      <c r="L76" s="4"/>
      <c r="M76" s="4"/>
      <c r="N76" s="4"/>
      <c r="O76" s="4"/>
      <c r="P76" s="4"/>
      <c r="Q76" s="4"/>
    </row>
    <row r="77" spans="1:17">
      <c r="A77" s="116">
        <v>42338</v>
      </c>
      <c r="B77" s="41"/>
      <c r="C77" s="41"/>
      <c r="D77" s="4"/>
      <c r="E77" s="4"/>
      <c r="F77" s="4"/>
      <c r="G77" s="4"/>
      <c r="H77" s="4"/>
      <c r="I77" s="4"/>
      <c r="J77" s="4"/>
      <c r="K77" s="4"/>
      <c r="L77" s="4"/>
      <c r="M77" s="4"/>
      <c r="N77" s="4"/>
      <c r="O77" s="4"/>
      <c r="P77" s="4"/>
      <c r="Q77" s="4"/>
    </row>
    <row r="78" spans="1:17">
      <c r="A78" s="116">
        <v>42368</v>
      </c>
      <c r="B78" s="41"/>
      <c r="C78" s="41"/>
      <c r="D78" s="4"/>
      <c r="E78" s="4"/>
      <c r="F78" s="4"/>
      <c r="G78" s="4"/>
      <c r="H78" s="4"/>
      <c r="I78" s="4"/>
      <c r="J78" s="4"/>
      <c r="K78" s="4"/>
      <c r="L78" s="4"/>
      <c r="M78" s="4"/>
      <c r="N78" s="4"/>
      <c r="O78" s="4"/>
      <c r="P78" s="4"/>
      <c r="Q78" s="4"/>
    </row>
    <row r="79" spans="1:17">
      <c r="A79" s="116">
        <v>42399</v>
      </c>
      <c r="B79" s="41"/>
      <c r="C79" s="41"/>
      <c r="D79" s="5"/>
      <c r="E79" s="5"/>
      <c r="F79" s="5"/>
      <c r="G79" s="5"/>
      <c r="H79" s="5"/>
      <c r="I79" s="5"/>
      <c r="J79" s="5"/>
      <c r="K79" s="5"/>
      <c r="L79" s="5"/>
      <c r="M79" s="5"/>
      <c r="N79" s="5"/>
      <c r="O79" s="5"/>
      <c r="P79" s="5"/>
      <c r="Q79" s="5"/>
    </row>
    <row r="80" spans="1:17">
      <c r="A80" s="116">
        <v>42429</v>
      </c>
      <c r="B80" s="41"/>
      <c r="C80" s="41"/>
      <c r="D80" s="5"/>
      <c r="E80" s="5"/>
      <c r="F80" s="5"/>
      <c r="G80" s="5"/>
      <c r="H80" s="5"/>
      <c r="I80" s="5"/>
      <c r="J80" s="5"/>
      <c r="K80" s="5"/>
      <c r="L80" s="5"/>
      <c r="M80" s="5"/>
      <c r="N80" s="5"/>
      <c r="O80" s="5"/>
      <c r="P80" s="5"/>
      <c r="Q80" s="5"/>
    </row>
    <row r="81" spans="1:17" ht="12.75" customHeight="1">
      <c r="A81" s="116">
        <v>42459</v>
      </c>
      <c r="B81" s="41"/>
      <c r="C81" s="41"/>
      <c r="D81" s="5"/>
      <c r="E81" s="5"/>
      <c r="F81" s="5"/>
      <c r="G81" s="5"/>
      <c r="H81" s="5"/>
      <c r="I81" s="5"/>
      <c r="J81" s="5"/>
      <c r="K81" s="5"/>
      <c r="L81" s="5"/>
      <c r="M81" s="5"/>
      <c r="N81" s="5"/>
      <c r="O81" s="5"/>
      <c r="P81" s="5"/>
      <c r="Q81" s="5"/>
    </row>
    <row r="82" spans="1:17">
      <c r="A82" s="116">
        <v>42490</v>
      </c>
      <c r="B82" s="41"/>
      <c r="C82" s="41"/>
      <c r="D82" s="5"/>
      <c r="E82" s="5"/>
      <c r="F82" s="5"/>
      <c r="G82" s="5"/>
      <c r="H82" s="5"/>
      <c r="I82" s="5"/>
      <c r="J82" s="5"/>
      <c r="K82" s="5"/>
      <c r="L82" s="5"/>
      <c r="M82" s="5"/>
      <c r="N82" s="5"/>
      <c r="O82" s="5"/>
      <c r="P82" s="5"/>
      <c r="Q82" s="5"/>
    </row>
    <row r="83" spans="1:17">
      <c r="A83" s="116">
        <v>42520</v>
      </c>
      <c r="B83" s="41"/>
      <c r="C83" s="41"/>
      <c r="D83" s="5"/>
      <c r="E83" s="5"/>
      <c r="F83" s="5"/>
      <c r="G83" s="5"/>
      <c r="H83" s="5"/>
      <c r="I83" s="5"/>
      <c r="J83" s="5"/>
      <c r="K83" s="5"/>
      <c r="L83" s="5"/>
      <c r="M83" s="5"/>
      <c r="N83" s="5"/>
      <c r="O83" s="5"/>
      <c r="P83" s="5"/>
      <c r="Q83" s="5"/>
    </row>
    <row r="84" spans="1:17">
      <c r="A84" s="116">
        <v>42551</v>
      </c>
      <c r="B84" s="41"/>
      <c r="C84" s="41"/>
    </row>
    <row r="85" spans="1:17">
      <c r="A85" s="116">
        <v>42581</v>
      </c>
      <c r="B85" s="41"/>
      <c r="C85" s="41"/>
    </row>
    <row r="86" spans="1:17">
      <c r="A86" s="116">
        <v>42612</v>
      </c>
      <c r="B86" s="41"/>
      <c r="C86" s="41"/>
    </row>
    <row r="87" spans="1:17">
      <c r="A87" s="116">
        <v>42643</v>
      </c>
      <c r="B87" s="41"/>
      <c r="C87" s="41"/>
    </row>
    <row r="88" spans="1:17">
      <c r="A88" s="116">
        <v>42673</v>
      </c>
      <c r="B88" s="41"/>
      <c r="C88" s="41"/>
    </row>
    <row r="89" spans="1:17">
      <c r="A89" s="116">
        <v>42704</v>
      </c>
      <c r="B89" s="41"/>
      <c r="C89" s="41"/>
    </row>
    <row r="90" spans="1:17">
      <c r="A90" s="116">
        <v>42734</v>
      </c>
      <c r="B90" s="41"/>
      <c r="C90" s="41"/>
    </row>
    <row r="91" spans="1:17">
      <c r="A91" s="116">
        <v>42765</v>
      </c>
      <c r="B91" s="41"/>
      <c r="C91" s="41"/>
    </row>
    <row r="92" spans="1:17">
      <c r="A92" s="116">
        <v>42794</v>
      </c>
      <c r="B92" s="41"/>
      <c r="C92" s="41"/>
    </row>
    <row r="93" spans="1:17">
      <c r="A93" s="116">
        <v>42824</v>
      </c>
      <c r="B93" s="41"/>
      <c r="C93" s="41"/>
    </row>
    <row r="94" spans="1:17">
      <c r="A94" s="116">
        <v>42855</v>
      </c>
      <c r="B94" s="41"/>
      <c r="C94" s="41"/>
    </row>
    <row r="95" spans="1:17">
      <c r="A95" s="116">
        <v>42886</v>
      </c>
      <c r="B95" s="41"/>
      <c r="C95" s="41"/>
    </row>
    <row r="96" spans="1:17">
      <c r="A96" s="116">
        <v>42916</v>
      </c>
      <c r="B96" s="41"/>
      <c r="C96" s="41"/>
    </row>
    <row r="97" spans="1:2">
      <c r="A97" s="3"/>
      <c r="B97" s="35"/>
    </row>
    <row r="98" spans="1:2">
      <c r="A98" s="3"/>
      <c r="B98" s="35"/>
    </row>
    <row r="99" spans="1:2">
      <c r="A99" s="3"/>
      <c r="B99" s="35"/>
    </row>
    <row r="100" spans="1:2">
      <c r="A100" s="3"/>
      <c r="B100" s="35"/>
    </row>
    <row r="101" spans="1:2">
      <c r="A101" s="3"/>
      <c r="B101" s="35"/>
    </row>
    <row r="102" spans="1:2">
      <c r="A102" s="3"/>
      <c r="B102" s="35"/>
    </row>
    <row r="103" spans="1:2">
      <c r="A103" s="3"/>
      <c r="B103" s="35"/>
    </row>
    <row r="104" spans="1:2">
      <c r="A104" s="3"/>
      <c r="B104" s="35"/>
    </row>
    <row r="105" spans="1:2">
      <c r="A105" s="3"/>
      <c r="B105" s="35"/>
    </row>
    <row r="106" spans="1:2">
      <c r="A106" s="3"/>
      <c r="B106" s="35"/>
    </row>
    <row r="107" spans="1:2">
      <c r="A107" s="3"/>
      <c r="B107" s="35"/>
    </row>
    <row r="108" spans="1:2">
      <c r="A108" s="3"/>
      <c r="B108" s="35"/>
    </row>
    <row r="109" spans="1:2">
      <c r="A109" s="3"/>
      <c r="B109" s="35"/>
    </row>
    <row r="110" spans="1:2">
      <c r="A110" s="3"/>
      <c r="B110" s="35"/>
    </row>
    <row r="111" spans="1:2">
      <c r="A111" s="3"/>
      <c r="B111" s="35"/>
    </row>
    <row r="112" spans="1:2">
      <c r="A112" s="3"/>
      <c r="B112" s="35"/>
    </row>
    <row r="113" spans="1:2">
      <c r="A113" s="3"/>
      <c r="B113" s="35"/>
    </row>
    <row r="114" spans="1:2">
      <c r="A114" s="3"/>
      <c r="B114" s="35"/>
    </row>
    <row r="115" spans="1:2">
      <c r="A115" s="3"/>
      <c r="B115" s="35"/>
    </row>
    <row r="116" spans="1:2">
      <c r="A116" s="3"/>
      <c r="B116" s="35"/>
    </row>
    <row r="117" spans="1:2">
      <c r="A117" s="3"/>
      <c r="B117" s="35"/>
    </row>
    <row r="118" spans="1:2">
      <c r="A118" s="3"/>
      <c r="B118" s="35"/>
    </row>
    <row r="119" spans="1:2">
      <c r="A119" s="3"/>
      <c r="B119" s="35"/>
    </row>
    <row r="120" spans="1:2">
      <c r="A120" s="3"/>
      <c r="B120" s="35"/>
    </row>
    <row r="121" spans="1:2">
      <c r="A121" s="3"/>
      <c r="B121" s="35"/>
    </row>
    <row r="122" spans="1:2">
      <c r="A122" s="3"/>
      <c r="B122" s="35"/>
    </row>
    <row r="123" spans="1:2">
      <c r="A123" s="3"/>
      <c r="B123" s="35"/>
    </row>
    <row r="124" spans="1:2">
      <c r="A124" s="3"/>
      <c r="B124" s="35"/>
    </row>
    <row r="125" spans="1:2">
      <c r="A125" s="3"/>
      <c r="B125" s="35"/>
    </row>
    <row r="126" spans="1:2">
      <c r="A126" s="3"/>
      <c r="B126" s="35"/>
    </row>
    <row r="127" spans="1:2">
      <c r="A127" s="3"/>
      <c r="B127" s="35"/>
    </row>
    <row r="128" spans="1:2">
      <c r="A128" s="3"/>
      <c r="B128" s="35"/>
    </row>
    <row r="129" spans="1:2">
      <c r="A129" s="3"/>
      <c r="B129" s="35"/>
    </row>
    <row r="130" spans="1:2">
      <c r="A130" s="3"/>
      <c r="B130" s="35"/>
    </row>
    <row r="131" spans="1:2">
      <c r="A131" s="3"/>
      <c r="B131" s="35"/>
    </row>
    <row r="132" spans="1:2">
      <c r="A132" s="3"/>
      <c r="B132" s="35"/>
    </row>
  </sheetData>
  <phoneticPr fontId="2"/>
  <pageMargins left="0.74803149606299213" right="0.74803149606299213" top="0.98425196850393704" bottom="0.98425196850393704" header="0.51181102362204722" footer="0.51181102362204722"/>
  <pageSetup paperSize="9" scale="61" fitToWidth="0" orientation="portrait" r:id="rId1"/>
  <headerFooter alignWithMargins="0">
    <oddFooter>&amp;R&amp;"ＭＳ 明朝,標準"（運用機関名、プロダクト名称）</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zoomScaleNormal="100" workbookViewId="0">
      <pane xSplit="1" ySplit="9" topLeftCell="B10" activePane="bottomRight" state="frozen"/>
      <selection pane="topRight" activeCell="B1" sqref="B1"/>
      <selection pane="bottomLeft" activeCell="A7" sqref="A7"/>
      <selection pane="bottomRight" activeCell="B4" sqref="B4"/>
    </sheetView>
  </sheetViews>
  <sheetFormatPr defaultColWidth="13.75" defaultRowHeight="13.5"/>
  <cols>
    <col min="1" max="1" width="15.875" customWidth="1"/>
    <col min="2" max="3" width="18.625" customWidth="1"/>
  </cols>
  <sheetData>
    <row r="1" spans="1:17">
      <c r="A1" s="8" t="s">
        <v>155</v>
      </c>
    </row>
    <row r="2" spans="1:17" ht="14.25">
      <c r="A2" s="105"/>
    </row>
    <row r="3" spans="1:17">
      <c r="A3" t="s">
        <v>99</v>
      </c>
      <c r="B3" s="39" t="s">
        <v>90</v>
      </c>
    </row>
    <row r="4" spans="1:17">
      <c r="A4" t="s">
        <v>1</v>
      </c>
      <c r="B4" s="39"/>
    </row>
    <row r="5" spans="1:17">
      <c r="A5" t="s">
        <v>2</v>
      </c>
      <c r="B5" s="39"/>
      <c r="D5" s="1"/>
      <c r="E5" s="1"/>
      <c r="F5" s="1"/>
      <c r="G5" s="1"/>
      <c r="H5" s="1"/>
      <c r="I5" s="1"/>
      <c r="J5" s="1"/>
      <c r="K5" s="1"/>
      <c r="L5" s="1"/>
      <c r="M5" s="1"/>
      <c r="N5" s="1"/>
      <c r="O5" s="1"/>
      <c r="P5" s="1"/>
      <c r="Q5" s="1"/>
    </row>
    <row r="6" spans="1:17" s="1" customFormat="1">
      <c r="A6" t="s">
        <v>89</v>
      </c>
      <c r="B6" s="39"/>
      <c r="C6" s="2"/>
      <c r="D6" s="2"/>
      <c r="E6" s="2"/>
      <c r="F6" s="2"/>
      <c r="G6" s="2"/>
      <c r="H6" s="2"/>
      <c r="I6" s="2"/>
      <c r="J6" s="2"/>
      <c r="K6" s="2"/>
      <c r="L6" s="2"/>
      <c r="M6" s="2"/>
      <c r="N6" s="2"/>
      <c r="O6" s="2"/>
      <c r="P6" s="2"/>
      <c r="Q6" s="2"/>
    </row>
    <row r="7" spans="1:17">
      <c r="A7" t="s">
        <v>3</v>
      </c>
      <c r="B7" s="6" t="s">
        <v>0</v>
      </c>
    </row>
    <row r="8" spans="1:17">
      <c r="B8" s="6"/>
    </row>
    <row r="9" spans="1:17">
      <c r="A9" t="s">
        <v>119</v>
      </c>
      <c r="B9" s="7" t="s">
        <v>142</v>
      </c>
      <c r="C9" s="6" t="s">
        <v>143</v>
      </c>
    </row>
    <row r="10" spans="1:17">
      <c r="A10" s="116">
        <v>40298</v>
      </c>
      <c r="B10" s="41">
        <v>8.5159394959233303E-3</v>
      </c>
      <c r="C10" s="41"/>
      <c r="D10" s="35"/>
      <c r="E10" s="4"/>
      <c r="F10" s="4"/>
      <c r="G10" s="4"/>
      <c r="H10" s="4"/>
      <c r="I10" s="4"/>
      <c r="J10" s="4"/>
      <c r="K10" s="4"/>
      <c r="L10" s="4"/>
      <c r="M10" s="4"/>
      <c r="N10" s="4"/>
      <c r="O10" s="4"/>
      <c r="P10" s="4"/>
      <c r="Q10" s="4"/>
    </row>
    <row r="11" spans="1:17">
      <c r="A11" s="116">
        <v>40329</v>
      </c>
      <c r="B11" s="41">
        <v>2.5473440327927754E-3</v>
      </c>
      <c r="C11" s="41"/>
      <c r="D11" s="35"/>
      <c r="E11" s="4"/>
      <c r="F11" s="4"/>
      <c r="G11" s="4"/>
      <c r="H11" s="4"/>
      <c r="I11" s="4"/>
      <c r="J11" s="4"/>
      <c r="K11" s="4"/>
      <c r="L11" s="4"/>
      <c r="M11" s="4"/>
      <c r="N11" s="4"/>
      <c r="O11" s="4"/>
      <c r="P11" s="4"/>
      <c r="Q11" s="4"/>
    </row>
    <row r="12" spans="1:17">
      <c r="A12" s="116">
        <v>40359</v>
      </c>
      <c r="B12" s="41">
        <v>1.1361894895576041E-2</v>
      </c>
      <c r="C12" s="41"/>
      <c r="D12" s="35"/>
      <c r="E12" s="4"/>
      <c r="F12" s="4"/>
      <c r="G12" s="4"/>
      <c r="H12" s="4"/>
      <c r="I12" s="4"/>
      <c r="J12" s="4"/>
      <c r="K12" s="4"/>
      <c r="L12" s="4"/>
      <c r="M12" s="4"/>
      <c r="N12" s="4"/>
      <c r="O12" s="4"/>
      <c r="P12" s="4"/>
      <c r="Q12" s="4"/>
    </row>
    <row r="13" spans="1:17">
      <c r="A13" s="116">
        <v>40390</v>
      </c>
      <c r="B13" s="41">
        <v>3.1669257787756422E-3</v>
      </c>
      <c r="C13" s="41"/>
      <c r="D13" s="35"/>
      <c r="E13" s="4"/>
      <c r="F13" s="4"/>
      <c r="G13" s="4"/>
      <c r="H13" s="4"/>
      <c r="I13" s="4"/>
      <c r="J13" s="4"/>
      <c r="K13" s="4"/>
      <c r="L13" s="4"/>
      <c r="M13" s="4"/>
      <c r="N13" s="4"/>
      <c r="O13" s="4"/>
      <c r="P13" s="4"/>
      <c r="Q13" s="4"/>
    </row>
    <row r="14" spans="1:17">
      <c r="A14" s="116">
        <v>40421</v>
      </c>
      <c r="B14" s="41">
        <v>6.486052118011898E-3</v>
      </c>
      <c r="C14" s="41"/>
      <c r="D14" s="35"/>
      <c r="E14" s="4"/>
      <c r="F14" s="4"/>
      <c r="G14" s="4"/>
      <c r="H14" s="4"/>
      <c r="I14" s="4"/>
      <c r="J14" s="4"/>
      <c r="K14" s="4"/>
      <c r="L14" s="4"/>
      <c r="M14" s="4"/>
      <c r="N14" s="4"/>
      <c r="O14" s="4"/>
      <c r="P14" s="4"/>
      <c r="Q14" s="4"/>
    </row>
    <row r="15" spans="1:17">
      <c r="A15" s="116">
        <v>40451</v>
      </c>
      <c r="B15" s="41">
        <v>1.0385244548496431E-3</v>
      </c>
      <c r="C15" s="41"/>
      <c r="D15" s="35"/>
      <c r="E15" s="4"/>
      <c r="F15" s="4"/>
      <c r="G15" s="4"/>
      <c r="H15" s="4"/>
      <c r="I15" s="4"/>
      <c r="J15" s="4"/>
      <c r="K15" s="4"/>
      <c r="L15" s="4"/>
      <c r="M15" s="4"/>
      <c r="N15" s="4"/>
      <c r="O15" s="4"/>
      <c r="P15" s="4"/>
      <c r="Q15" s="4"/>
    </row>
    <row r="16" spans="1:17">
      <c r="A16" s="116">
        <v>40482</v>
      </c>
      <c r="B16" s="41">
        <v>-3.3971892981041751E-3</v>
      </c>
      <c r="C16" s="41"/>
      <c r="D16" s="35"/>
      <c r="E16" s="4"/>
      <c r="F16" s="4"/>
      <c r="G16" s="4"/>
      <c r="H16" s="4"/>
      <c r="I16" s="4"/>
      <c r="J16" s="4"/>
      <c r="K16" s="4"/>
      <c r="L16" s="4"/>
      <c r="M16" s="4"/>
      <c r="N16" s="4"/>
      <c r="O16" s="4"/>
      <c r="P16" s="4"/>
      <c r="Q16" s="4"/>
    </row>
    <row r="17" spans="1:17">
      <c r="A17" s="116">
        <v>40512</v>
      </c>
      <c r="B17" s="41">
        <v>-1.0888205597241574E-2</v>
      </c>
      <c r="C17" s="41"/>
      <c r="D17" s="35"/>
      <c r="E17" s="4"/>
      <c r="F17" s="4"/>
      <c r="G17" s="4"/>
      <c r="H17" s="4"/>
      <c r="I17" s="4"/>
      <c r="J17" s="4"/>
      <c r="K17" s="4"/>
      <c r="L17" s="4"/>
      <c r="M17" s="4"/>
      <c r="N17" s="4"/>
      <c r="O17" s="4"/>
      <c r="P17" s="4"/>
      <c r="Q17" s="4"/>
    </row>
    <row r="18" spans="1:17">
      <c r="A18" s="116">
        <v>40543</v>
      </c>
      <c r="B18" s="41">
        <v>6.2112368026425724E-3</v>
      </c>
      <c r="C18" s="41"/>
      <c r="D18" s="35"/>
      <c r="E18" s="4"/>
      <c r="F18" s="4"/>
      <c r="G18" s="4"/>
      <c r="H18" s="4"/>
      <c r="I18" s="4"/>
      <c r="J18" s="4"/>
      <c r="K18" s="4"/>
      <c r="L18" s="4"/>
      <c r="M18" s="4"/>
      <c r="N18" s="4"/>
      <c r="O18" s="4"/>
      <c r="P18" s="4"/>
      <c r="Q18" s="4"/>
    </row>
    <row r="19" spans="1:17">
      <c r="A19" s="116">
        <v>40574</v>
      </c>
      <c r="B19" s="41">
        <v>-5.3566948104751821E-3</v>
      </c>
      <c r="C19" s="41"/>
      <c r="D19" s="35"/>
      <c r="E19" s="4"/>
      <c r="F19" s="4"/>
      <c r="G19" s="4"/>
      <c r="H19" s="4"/>
      <c r="I19" s="4"/>
      <c r="J19" s="4"/>
      <c r="K19" s="4"/>
      <c r="L19" s="4"/>
      <c r="M19" s="4"/>
      <c r="N19" s="4"/>
      <c r="O19" s="4"/>
      <c r="P19" s="4"/>
      <c r="Q19" s="4"/>
    </row>
    <row r="20" spans="1:17">
      <c r="A20" s="116">
        <v>40602</v>
      </c>
      <c r="B20" s="41">
        <v>-1.4892304325758721E-3</v>
      </c>
      <c r="C20" s="41"/>
      <c r="D20" s="35"/>
      <c r="E20" s="4"/>
      <c r="F20" s="4"/>
      <c r="G20" s="4"/>
      <c r="H20" s="4"/>
      <c r="I20" s="4"/>
      <c r="J20" s="4"/>
      <c r="K20" s="4"/>
      <c r="L20" s="4"/>
      <c r="M20" s="4"/>
      <c r="N20" s="4"/>
      <c r="O20" s="4"/>
      <c r="P20" s="4"/>
      <c r="Q20" s="4"/>
    </row>
    <row r="21" spans="1:17">
      <c r="A21" s="116">
        <v>40633</v>
      </c>
      <c r="B21" s="41">
        <v>-5.1744237365980439E-5</v>
      </c>
      <c r="C21" s="41"/>
      <c r="D21" s="35"/>
      <c r="E21" s="4"/>
      <c r="F21" s="4"/>
      <c r="G21" s="4"/>
      <c r="H21" s="4"/>
      <c r="I21" s="4"/>
      <c r="J21" s="4"/>
      <c r="K21" s="4"/>
      <c r="L21" s="4"/>
      <c r="M21" s="4"/>
      <c r="N21" s="4"/>
      <c r="O21" s="4"/>
      <c r="P21" s="4"/>
      <c r="Q21" s="4"/>
    </row>
    <row r="22" spans="1:17">
      <c r="A22" s="116">
        <v>40663</v>
      </c>
      <c r="B22" s="41">
        <v>3.9053701121996021E-3</v>
      </c>
      <c r="C22" s="41"/>
      <c r="D22" s="35"/>
      <c r="E22" s="4"/>
      <c r="F22" s="4"/>
      <c r="G22" s="4"/>
      <c r="H22" s="4"/>
      <c r="I22" s="4"/>
      <c r="J22" s="4"/>
      <c r="K22" s="4"/>
      <c r="L22" s="4"/>
      <c r="M22" s="4"/>
      <c r="N22" s="4"/>
      <c r="O22" s="4"/>
      <c r="P22" s="4"/>
      <c r="Q22" s="4"/>
    </row>
    <row r="23" spans="1:17">
      <c r="A23" s="116">
        <v>40694</v>
      </c>
      <c r="B23" s="41">
        <v>3.7749579296857405E-3</v>
      </c>
      <c r="C23" s="41"/>
      <c r="D23" s="35"/>
      <c r="E23" s="4"/>
      <c r="F23" s="4"/>
      <c r="G23" s="4"/>
      <c r="H23" s="4"/>
      <c r="I23" s="4"/>
      <c r="J23" s="4"/>
      <c r="K23" s="4"/>
      <c r="L23" s="4"/>
      <c r="M23" s="4"/>
      <c r="N23" s="4"/>
      <c r="O23" s="4"/>
      <c r="P23" s="4"/>
      <c r="Q23" s="4"/>
    </row>
    <row r="24" spans="1:17">
      <c r="A24" s="116">
        <v>40724</v>
      </c>
      <c r="B24" s="41">
        <v>3.141519407944271E-3</v>
      </c>
      <c r="C24" s="41"/>
      <c r="D24" s="35"/>
      <c r="E24" s="4"/>
      <c r="F24" s="4"/>
      <c r="G24" s="4"/>
      <c r="H24" s="4"/>
      <c r="I24" s="4"/>
      <c r="J24" s="4"/>
      <c r="K24" s="4"/>
      <c r="L24" s="4"/>
      <c r="M24" s="4"/>
      <c r="N24" s="4"/>
      <c r="O24" s="4"/>
      <c r="P24" s="4"/>
      <c r="Q24" s="4"/>
    </row>
    <row r="25" spans="1:17">
      <c r="A25" s="116">
        <v>40755</v>
      </c>
      <c r="B25" s="41">
        <v>3.8724442169291162E-3</v>
      </c>
      <c r="C25" s="41"/>
      <c r="D25" s="35"/>
      <c r="E25" s="4"/>
      <c r="F25" s="4"/>
      <c r="G25" s="4"/>
      <c r="H25" s="4"/>
      <c r="I25" s="4"/>
      <c r="J25" s="4"/>
      <c r="K25" s="4"/>
      <c r="L25" s="4"/>
      <c r="M25" s="4"/>
      <c r="N25" s="4"/>
      <c r="O25" s="4"/>
      <c r="P25" s="4"/>
      <c r="Q25" s="4"/>
    </row>
    <row r="26" spans="1:17">
      <c r="A26" s="116">
        <v>40786</v>
      </c>
      <c r="B26" s="41">
        <v>2.8916298713763666E-3</v>
      </c>
      <c r="C26" s="41"/>
      <c r="D26" s="35"/>
      <c r="E26" s="4"/>
      <c r="F26" s="4"/>
      <c r="G26" s="4"/>
      <c r="H26" s="4"/>
      <c r="I26" s="4"/>
      <c r="J26" s="4"/>
      <c r="K26" s="4"/>
      <c r="L26" s="4"/>
      <c r="M26" s="4"/>
      <c r="N26" s="4"/>
      <c r="O26" s="4"/>
      <c r="P26" s="4"/>
      <c r="Q26" s="4"/>
    </row>
    <row r="27" spans="1:17">
      <c r="A27" s="116">
        <v>40816</v>
      </c>
      <c r="B27" s="41">
        <v>3.6908536220614518E-3</v>
      </c>
      <c r="C27" s="41"/>
      <c r="D27" s="35"/>
      <c r="E27" s="4"/>
      <c r="F27" s="4"/>
      <c r="G27" s="4"/>
      <c r="H27" s="4"/>
      <c r="I27" s="4"/>
      <c r="J27" s="4"/>
      <c r="K27" s="4"/>
      <c r="L27" s="4"/>
      <c r="M27" s="4"/>
      <c r="N27" s="4"/>
      <c r="O27" s="4"/>
      <c r="P27" s="4"/>
      <c r="Q27" s="4"/>
    </row>
    <row r="28" spans="1:17">
      <c r="A28" s="116">
        <v>40847</v>
      </c>
      <c r="B28" s="41">
        <v>-1.8356606888495497E-3</v>
      </c>
      <c r="C28" s="41"/>
      <c r="D28" s="35"/>
      <c r="E28" s="4"/>
      <c r="F28" s="4"/>
      <c r="G28" s="4"/>
      <c r="H28" s="4"/>
      <c r="I28" s="4"/>
      <c r="J28" s="4"/>
      <c r="K28" s="4"/>
      <c r="L28" s="4"/>
      <c r="M28" s="4"/>
      <c r="N28" s="4"/>
      <c r="O28" s="4"/>
      <c r="P28" s="4"/>
      <c r="Q28" s="4"/>
    </row>
    <row r="29" spans="1:17">
      <c r="A29" s="116">
        <v>40877</v>
      </c>
      <c r="B29" s="41">
        <v>-2.1793777130274528E-4</v>
      </c>
      <c r="C29" s="41"/>
      <c r="D29" s="35"/>
      <c r="E29" s="4"/>
      <c r="F29" s="4"/>
      <c r="G29" s="4"/>
      <c r="H29" s="4"/>
      <c r="I29" s="4"/>
      <c r="J29" s="4"/>
      <c r="K29" s="4"/>
      <c r="L29" s="4"/>
      <c r="M29" s="4"/>
      <c r="N29" s="4"/>
      <c r="O29" s="4"/>
      <c r="P29" s="4"/>
      <c r="Q29" s="4"/>
    </row>
    <row r="30" spans="1:17">
      <c r="A30" s="116">
        <v>40908</v>
      </c>
      <c r="B30" s="41">
        <v>6.2827537811487311E-3</v>
      </c>
      <c r="C30" s="41"/>
      <c r="D30" s="35"/>
      <c r="E30" s="4"/>
      <c r="F30" s="4"/>
      <c r="G30" s="4"/>
      <c r="H30" s="4"/>
      <c r="I30" s="4"/>
      <c r="J30" s="4"/>
      <c r="K30" s="4"/>
      <c r="L30" s="4"/>
      <c r="M30" s="4"/>
      <c r="N30" s="4"/>
      <c r="O30" s="4"/>
      <c r="P30" s="4"/>
      <c r="Q30" s="4"/>
    </row>
    <row r="31" spans="1:17">
      <c r="A31" s="116">
        <v>40939</v>
      </c>
      <c r="B31" s="41">
        <v>1.8546599443898248E-3</v>
      </c>
      <c r="C31" s="41"/>
      <c r="D31" s="35"/>
      <c r="E31" s="4"/>
      <c r="F31" s="4"/>
      <c r="G31" s="4"/>
      <c r="H31" s="4"/>
      <c r="I31" s="4"/>
      <c r="J31" s="4"/>
      <c r="K31" s="4"/>
      <c r="L31" s="4"/>
      <c r="M31" s="4"/>
      <c r="N31" s="4"/>
      <c r="O31" s="4"/>
      <c r="P31" s="4"/>
      <c r="Q31" s="4"/>
    </row>
    <row r="32" spans="1:17">
      <c r="A32" s="116">
        <v>40968</v>
      </c>
      <c r="B32" s="41">
        <v>1.1373935914980038E-3</v>
      </c>
      <c r="C32" s="41"/>
      <c r="D32" s="35"/>
      <c r="E32" s="4"/>
      <c r="F32" s="4"/>
      <c r="G32" s="4"/>
      <c r="H32" s="4"/>
      <c r="I32" s="4"/>
      <c r="J32" s="4"/>
      <c r="K32" s="4"/>
      <c r="L32" s="4"/>
      <c r="M32" s="4"/>
      <c r="N32" s="4"/>
      <c r="O32" s="4"/>
      <c r="P32" s="4"/>
      <c r="Q32" s="4"/>
    </row>
    <row r="33" spans="1:17">
      <c r="A33" s="116">
        <v>40999</v>
      </c>
      <c r="B33" s="41">
        <v>5.4734051680771501E-4</v>
      </c>
      <c r="C33" s="41"/>
      <c r="D33" s="35"/>
      <c r="E33" s="4"/>
      <c r="F33" s="4"/>
      <c r="G33" s="4"/>
      <c r="H33" s="4"/>
      <c r="I33" s="4"/>
      <c r="J33" s="4"/>
      <c r="K33" s="4"/>
      <c r="L33" s="4"/>
      <c r="M33" s="4"/>
      <c r="N33" s="4"/>
      <c r="O33" s="4"/>
      <c r="P33" s="4"/>
      <c r="Q33" s="4"/>
    </row>
    <row r="34" spans="1:17">
      <c r="A34" s="116">
        <v>41029</v>
      </c>
      <c r="B34" s="41">
        <v>5.1954119515174035E-3</v>
      </c>
      <c r="C34" s="41"/>
      <c r="D34" s="35"/>
      <c r="E34" s="4"/>
      <c r="F34" s="4"/>
      <c r="G34" s="4"/>
      <c r="H34" s="4"/>
      <c r="I34" s="4"/>
      <c r="J34" s="4"/>
      <c r="K34" s="4"/>
      <c r="L34" s="4"/>
      <c r="M34" s="4"/>
      <c r="N34" s="4"/>
      <c r="O34" s="4"/>
      <c r="P34" s="4"/>
      <c r="Q34" s="4"/>
    </row>
    <row r="35" spans="1:17">
      <c r="A35" s="116">
        <v>41060</v>
      </c>
      <c r="B35" s="41">
        <v>5.4421368476791354E-3</v>
      </c>
      <c r="C35" s="41"/>
      <c r="D35" s="35"/>
      <c r="E35" s="4"/>
      <c r="F35" s="4"/>
      <c r="G35" s="4"/>
      <c r="H35" s="4"/>
      <c r="I35" s="4"/>
      <c r="J35" s="4"/>
      <c r="K35" s="4"/>
      <c r="L35" s="4"/>
      <c r="M35" s="4"/>
      <c r="N35" s="4"/>
      <c r="O35" s="4"/>
      <c r="P35" s="4"/>
      <c r="Q35" s="4"/>
    </row>
    <row r="36" spans="1:17">
      <c r="A36" s="116">
        <v>41090</v>
      </c>
      <c r="B36" s="41">
        <v>-1.872494806752778E-4</v>
      </c>
      <c r="C36" s="41"/>
      <c r="D36" s="35"/>
      <c r="E36" s="4"/>
      <c r="F36" s="4"/>
      <c r="G36" s="4"/>
      <c r="H36" s="4"/>
      <c r="I36" s="4"/>
      <c r="J36" s="4"/>
      <c r="K36" s="4"/>
      <c r="L36" s="4"/>
      <c r="M36" s="4"/>
      <c r="N36" s="4"/>
      <c r="O36" s="4"/>
      <c r="P36" s="4"/>
      <c r="Q36" s="4"/>
    </row>
    <row r="37" spans="1:17">
      <c r="A37" s="116">
        <v>41121</v>
      </c>
      <c r="B37" s="41">
        <v>3.6930172126206084E-3</v>
      </c>
      <c r="C37" s="41"/>
      <c r="D37" s="35"/>
      <c r="E37" s="4"/>
      <c r="F37" s="4"/>
      <c r="G37" s="4"/>
      <c r="H37" s="4"/>
      <c r="I37" s="4"/>
      <c r="J37" s="4"/>
      <c r="K37" s="4"/>
      <c r="L37" s="4"/>
      <c r="M37" s="4"/>
      <c r="N37" s="4"/>
      <c r="O37" s="4"/>
      <c r="P37" s="4"/>
      <c r="Q37" s="4"/>
    </row>
    <row r="38" spans="1:17">
      <c r="A38" s="116">
        <v>41152</v>
      </c>
      <c r="B38" s="41">
        <v>-1.172052666565504E-3</v>
      </c>
      <c r="C38" s="41"/>
      <c r="D38" s="35"/>
      <c r="E38" s="4"/>
      <c r="F38" s="4"/>
      <c r="G38" s="4"/>
      <c r="H38" s="4"/>
      <c r="I38" s="4"/>
      <c r="J38" s="4"/>
      <c r="K38" s="4"/>
      <c r="L38" s="4"/>
      <c r="M38" s="4"/>
      <c r="N38" s="4"/>
      <c r="O38" s="4"/>
      <c r="P38" s="4"/>
      <c r="Q38" s="4"/>
    </row>
    <row r="39" spans="1:17">
      <c r="A39" s="116">
        <v>41182</v>
      </c>
      <c r="B39" s="41">
        <v>2.571617053819919E-3</v>
      </c>
      <c r="C39" s="41"/>
      <c r="D39" s="35"/>
      <c r="E39" s="4"/>
      <c r="F39" s="4"/>
      <c r="G39" s="4"/>
      <c r="H39" s="4"/>
      <c r="I39" s="4"/>
      <c r="J39" s="4"/>
      <c r="K39" s="4"/>
      <c r="L39" s="4"/>
      <c r="M39" s="4"/>
      <c r="N39" s="4"/>
      <c r="O39" s="4"/>
      <c r="P39" s="4"/>
      <c r="Q39" s="4"/>
    </row>
    <row r="40" spans="1:17">
      <c r="A40" s="116">
        <v>41213</v>
      </c>
      <c r="B40" s="41">
        <v>-2.4165349218396859E-4</v>
      </c>
      <c r="C40" s="41"/>
      <c r="D40" s="35"/>
      <c r="E40" s="4"/>
      <c r="F40" s="4"/>
      <c r="G40" s="4"/>
      <c r="H40" s="4"/>
      <c r="I40" s="4"/>
      <c r="J40" s="4"/>
      <c r="K40" s="4"/>
      <c r="L40" s="4"/>
      <c r="M40" s="4"/>
      <c r="N40" s="4"/>
      <c r="O40" s="4"/>
      <c r="P40" s="4"/>
      <c r="Q40" s="4"/>
    </row>
    <row r="41" spans="1:17">
      <c r="A41" s="116">
        <v>41243</v>
      </c>
      <c r="B41" s="41">
        <v>2.5743773734361319E-3</v>
      </c>
      <c r="C41" s="41"/>
      <c r="D41" s="35"/>
      <c r="E41" s="4"/>
      <c r="F41" s="4"/>
      <c r="G41" s="4"/>
      <c r="H41" s="4"/>
      <c r="I41" s="4"/>
      <c r="J41" s="4"/>
      <c r="K41" s="4"/>
      <c r="L41" s="4"/>
      <c r="M41" s="4"/>
      <c r="N41" s="4"/>
      <c r="O41" s="4"/>
      <c r="P41" s="4"/>
      <c r="Q41" s="4"/>
    </row>
    <row r="42" spans="1:17">
      <c r="A42" s="116">
        <v>41274</v>
      </c>
      <c r="B42" s="41">
        <v>-2.936665620969614E-3</v>
      </c>
      <c r="C42" s="41"/>
      <c r="D42" s="35"/>
      <c r="E42" s="4"/>
      <c r="F42" s="4"/>
      <c r="G42" s="4"/>
      <c r="H42" s="4"/>
      <c r="I42" s="4"/>
      <c r="J42" s="4"/>
      <c r="K42" s="4"/>
      <c r="L42" s="4"/>
      <c r="M42" s="4"/>
      <c r="N42" s="4"/>
      <c r="O42" s="4"/>
      <c r="P42" s="4"/>
      <c r="Q42" s="4"/>
    </row>
    <row r="43" spans="1:17">
      <c r="A43" s="116">
        <v>41305</v>
      </c>
      <c r="B43" s="41">
        <v>2.9394884882172345E-3</v>
      </c>
      <c r="C43" s="41"/>
      <c r="D43" s="35"/>
      <c r="E43" s="4"/>
      <c r="F43" s="4"/>
      <c r="G43" s="4"/>
      <c r="H43" s="4"/>
      <c r="I43" s="4"/>
      <c r="J43" s="4"/>
      <c r="K43" s="4"/>
      <c r="L43" s="4"/>
      <c r="M43" s="4"/>
      <c r="N43" s="4"/>
      <c r="O43" s="4"/>
      <c r="P43" s="4"/>
      <c r="Q43" s="4"/>
    </row>
    <row r="44" spans="1:17">
      <c r="A44" s="116">
        <v>41333</v>
      </c>
      <c r="B44" s="41">
        <v>7.9502477735238219E-3</v>
      </c>
      <c r="C44" s="41"/>
      <c r="D44" s="35"/>
      <c r="E44" s="4"/>
      <c r="F44" s="4"/>
      <c r="G44" s="4"/>
      <c r="H44" s="4"/>
      <c r="I44" s="4"/>
      <c r="J44" s="4"/>
      <c r="K44" s="4"/>
      <c r="L44" s="4"/>
      <c r="M44" s="4"/>
      <c r="N44" s="4"/>
      <c r="O44" s="4"/>
      <c r="P44" s="4"/>
      <c r="Q44" s="4"/>
    </row>
    <row r="45" spans="1:17">
      <c r="A45" s="116">
        <v>41364</v>
      </c>
      <c r="B45" s="41">
        <v>1.0838523009887524E-2</v>
      </c>
      <c r="C45" s="41"/>
      <c r="D45" s="35"/>
      <c r="E45" s="4"/>
      <c r="F45" s="4"/>
      <c r="G45" s="4"/>
      <c r="H45" s="4"/>
      <c r="I45" s="4"/>
      <c r="J45" s="4"/>
      <c r="K45" s="4"/>
      <c r="L45" s="4"/>
      <c r="M45" s="4"/>
      <c r="N45" s="4"/>
      <c r="O45" s="4"/>
      <c r="P45" s="4"/>
      <c r="Q45" s="4"/>
    </row>
    <row r="46" spans="1:17">
      <c r="A46" s="116">
        <v>41394</v>
      </c>
      <c r="B46" s="41">
        <v>-4.6270426839698509E-3</v>
      </c>
      <c r="C46" s="41"/>
      <c r="D46" s="35"/>
      <c r="E46" s="4"/>
      <c r="F46" s="4"/>
      <c r="G46" s="4"/>
      <c r="H46" s="4"/>
      <c r="I46" s="4"/>
      <c r="J46" s="4"/>
      <c r="K46" s="4"/>
      <c r="L46" s="4"/>
      <c r="M46" s="4"/>
      <c r="N46" s="4"/>
      <c r="O46" s="4"/>
      <c r="P46" s="4"/>
      <c r="Q46" s="4"/>
    </row>
    <row r="47" spans="1:17">
      <c r="A47" s="116">
        <v>41425</v>
      </c>
      <c r="B47" s="41">
        <v>-1.1697279895515056E-2</v>
      </c>
      <c r="C47" s="41"/>
      <c r="D47" s="35"/>
      <c r="E47" s="4"/>
      <c r="F47" s="4"/>
      <c r="G47" s="4"/>
      <c r="H47" s="4"/>
      <c r="I47" s="4"/>
      <c r="J47" s="4"/>
      <c r="K47" s="4"/>
      <c r="L47" s="4"/>
      <c r="M47" s="4"/>
      <c r="N47" s="4"/>
      <c r="O47" s="4"/>
      <c r="P47" s="4"/>
      <c r="Q47" s="4"/>
    </row>
    <row r="48" spans="1:17">
      <c r="A48" s="116">
        <v>41455</v>
      </c>
      <c r="B48" s="41">
        <v>5.9410474211496478E-4</v>
      </c>
      <c r="C48" s="41"/>
      <c r="D48" s="35"/>
      <c r="E48" s="4"/>
      <c r="F48" s="4"/>
      <c r="G48" s="4"/>
      <c r="H48" s="4"/>
      <c r="I48" s="4"/>
      <c r="J48" s="4"/>
      <c r="K48" s="4"/>
      <c r="L48" s="4"/>
      <c r="M48" s="4"/>
      <c r="N48" s="4"/>
      <c r="O48" s="4"/>
      <c r="P48" s="4"/>
      <c r="Q48" s="4"/>
    </row>
    <row r="49" spans="1:17">
      <c r="A49" s="116">
        <v>41486</v>
      </c>
      <c r="B49" s="41">
        <v>2.6704357849980376E-3</v>
      </c>
      <c r="C49" s="41"/>
      <c r="D49" s="35"/>
      <c r="E49" s="4"/>
      <c r="F49" s="4"/>
      <c r="G49" s="4"/>
      <c r="H49" s="4"/>
      <c r="I49" s="4"/>
      <c r="J49" s="4"/>
      <c r="K49" s="4"/>
      <c r="L49" s="4"/>
      <c r="M49" s="4"/>
      <c r="N49" s="4"/>
      <c r="O49" s="4"/>
      <c r="P49" s="4"/>
      <c r="Q49" s="4"/>
    </row>
    <row r="50" spans="1:17">
      <c r="A50" s="116">
        <v>41517</v>
      </c>
      <c r="B50" s="41">
        <v>4.318512698449295E-3</v>
      </c>
      <c r="C50" s="41"/>
      <c r="D50" s="35"/>
      <c r="E50" s="4"/>
      <c r="F50" s="4"/>
      <c r="G50" s="4"/>
      <c r="H50" s="4"/>
      <c r="I50" s="4"/>
      <c r="J50" s="4"/>
      <c r="K50" s="4"/>
      <c r="L50" s="4"/>
      <c r="M50" s="4"/>
      <c r="N50" s="4"/>
      <c r="O50" s="4"/>
      <c r="P50" s="4"/>
      <c r="Q50" s="4"/>
    </row>
    <row r="51" spans="1:17">
      <c r="A51" s="116">
        <v>41547</v>
      </c>
      <c r="B51" s="41">
        <v>5.1282936271677126E-3</v>
      </c>
      <c r="C51" s="41"/>
      <c r="D51" s="35"/>
      <c r="E51" s="4"/>
      <c r="F51" s="4"/>
      <c r="G51" s="4"/>
      <c r="H51" s="4"/>
      <c r="I51" s="4"/>
      <c r="J51" s="4"/>
      <c r="K51" s="4"/>
      <c r="L51" s="4"/>
      <c r="M51" s="4"/>
      <c r="N51" s="4"/>
      <c r="O51" s="4"/>
      <c r="P51" s="4"/>
      <c r="Q51" s="4"/>
    </row>
    <row r="52" spans="1:17">
      <c r="A52" s="116">
        <v>41578</v>
      </c>
      <c r="B52" s="41">
        <v>5.917667729252285E-3</v>
      </c>
      <c r="C52" s="41"/>
      <c r="D52" s="35"/>
      <c r="E52" s="4"/>
      <c r="F52" s="4"/>
      <c r="G52" s="4"/>
      <c r="H52" s="4"/>
      <c r="I52" s="4"/>
      <c r="J52" s="4"/>
      <c r="K52" s="4"/>
      <c r="L52" s="4"/>
      <c r="M52" s="4"/>
      <c r="N52" s="4"/>
      <c r="O52" s="4"/>
      <c r="P52" s="4"/>
      <c r="Q52" s="4"/>
    </row>
    <row r="53" spans="1:17">
      <c r="A53" s="116">
        <v>41608</v>
      </c>
      <c r="B53" s="41">
        <v>8.9892754530196406E-4</v>
      </c>
      <c r="C53" s="41"/>
      <c r="D53" s="35"/>
      <c r="E53" s="4"/>
      <c r="F53" s="4"/>
      <c r="G53" s="4"/>
      <c r="H53" s="4"/>
      <c r="I53" s="4"/>
      <c r="J53" s="4"/>
      <c r="K53" s="4"/>
      <c r="L53" s="4"/>
      <c r="M53" s="4"/>
      <c r="N53" s="4"/>
      <c r="O53" s="4"/>
      <c r="P53" s="4"/>
      <c r="Q53" s="4"/>
    </row>
    <row r="54" spans="1:17">
      <c r="A54" s="116">
        <v>41639</v>
      </c>
      <c r="B54" s="41">
        <v>-4.9794512371890143E-3</v>
      </c>
      <c r="C54" s="41"/>
      <c r="D54" s="35"/>
      <c r="E54" s="4"/>
      <c r="F54" s="4"/>
      <c r="G54" s="4"/>
      <c r="H54" s="4"/>
      <c r="I54" s="4"/>
      <c r="J54" s="4"/>
      <c r="K54" s="4"/>
      <c r="L54" s="4"/>
      <c r="M54" s="4"/>
      <c r="N54" s="4"/>
      <c r="O54" s="4"/>
      <c r="P54" s="4"/>
      <c r="Q54" s="4"/>
    </row>
    <row r="55" spans="1:17">
      <c r="A55" s="116">
        <v>41670</v>
      </c>
      <c r="B55" s="41">
        <v>7.6579432952292859E-3</v>
      </c>
      <c r="C55" s="41"/>
      <c r="D55" s="35"/>
      <c r="E55" s="4"/>
      <c r="F55" s="4"/>
      <c r="G55" s="4"/>
      <c r="H55" s="4"/>
      <c r="I55" s="4"/>
      <c r="J55" s="4"/>
      <c r="K55" s="4"/>
      <c r="L55" s="4"/>
      <c r="M55" s="4"/>
      <c r="N55" s="4"/>
      <c r="O55" s="4"/>
      <c r="P55" s="4"/>
      <c r="Q55" s="4"/>
    </row>
    <row r="56" spans="1:17">
      <c r="A56" s="116">
        <v>41698</v>
      </c>
      <c r="B56" s="41">
        <v>2.3811211111899322E-3</v>
      </c>
      <c r="C56" s="41"/>
      <c r="D56" s="35"/>
      <c r="E56" s="4"/>
      <c r="F56" s="4"/>
      <c r="G56" s="4"/>
      <c r="H56" s="4"/>
      <c r="I56" s="4"/>
      <c r="J56" s="4"/>
      <c r="K56" s="4"/>
      <c r="L56" s="4"/>
      <c r="M56" s="4"/>
      <c r="N56" s="4"/>
      <c r="O56" s="4"/>
      <c r="P56" s="4"/>
      <c r="Q56" s="4"/>
    </row>
    <row r="57" spans="1:17">
      <c r="A57" s="116">
        <v>41729</v>
      </c>
      <c r="B57" s="41">
        <v>-2.3019385489869704E-3</v>
      </c>
      <c r="C57" s="41"/>
      <c r="D57" s="35"/>
      <c r="E57" s="4"/>
      <c r="F57" s="4"/>
      <c r="G57" s="4"/>
      <c r="H57" s="4"/>
      <c r="I57" s="4"/>
      <c r="J57" s="4"/>
      <c r="K57" s="4"/>
      <c r="L57" s="4"/>
      <c r="M57" s="4"/>
      <c r="N57" s="4"/>
      <c r="O57" s="4"/>
      <c r="P57" s="4"/>
      <c r="Q57" s="4"/>
    </row>
    <row r="58" spans="1:17">
      <c r="A58" s="116">
        <v>41759</v>
      </c>
      <c r="B58" s="41">
        <v>1.4484085929462598E-3</v>
      </c>
      <c r="C58" s="41"/>
      <c r="D58" s="35"/>
      <c r="E58" s="4"/>
      <c r="F58" s="4"/>
      <c r="G58" s="4"/>
      <c r="H58" s="4"/>
      <c r="I58" s="4"/>
      <c r="J58" s="4"/>
      <c r="K58" s="4"/>
      <c r="L58" s="4"/>
      <c r="M58" s="4"/>
      <c r="N58" s="4"/>
      <c r="O58" s="4"/>
      <c r="P58" s="4"/>
      <c r="Q58" s="4"/>
    </row>
    <row r="59" spans="1:17">
      <c r="A59" s="116">
        <v>41790</v>
      </c>
      <c r="B59" s="41">
        <v>3.0426365365454622E-3</v>
      </c>
      <c r="C59" s="41"/>
      <c r="D59" s="35"/>
      <c r="E59" s="4"/>
      <c r="F59" s="4"/>
      <c r="G59" s="4"/>
      <c r="H59" s="4"/>
      <c r="I59" s="4"/>
      <c r="J59" s="4"/>
      <c r="K59" s="4"/>
      <c r="L59" s="4"/>
      <c r="M59" s="4"/>
      <c r="N59" s="4"/>
      <c r="O59" s="4"/>
      <c r="P59" s="4"/>
      <c r="Q59" s="4"/>
    </row>
    <row r="60" spans="1:17">
      <c r="A60" s="116">
        <v>41820</v>
      </c>
      <c r="B60" s="41">
        <v>2.895140058749357E-3</v>
      </c>
      <c r="C60" s="41"/>
      <c r="D60" s="35"/>
      <c r="E60" s="4"/>
      <c r="F60" s="4"/>
      <c r="G60" s="4"/>
      <c r="H60" s="4"/>
      <c r="I60" s="4"/>
      <c r="J60" s="4"/>
      <c r="K60" s="4"/>
      <c r="L60" s="4"/>
      <c r="M60" s="4"/>
      <c r="N60" s="4"/>
      <c r="O60" s="4"/>
      <c r="P60" s="4"/>
      <c r="Q60" s="4"/>
    </row>
    <row r="61" spans="1:17">
      <c r="A61" s="116">
        <v>41851</v>
      </c>
      <c r="B61" s="41">
        <v>1.6938041095850842E-3</v>
      </c>
      <c r="C61" s="41"/>
      <c r="D61" s="35"/>
      <c r="E61" s="4"/>
      <c r="F61" s="4"/>
      <c r="G61" s="4"/>
      <c r="H61" s="4"/>
      <c r="I61" s="4"/>
      <c r="J61" s="4"/>
      <c r="K61" s="4"/>
      <c r="L61" s="4"/>
      <c r="M61" s="4"/>
      <c r="N61" s="4"/>
      <c r="O61" s="4"/>
      <c r="P61" s="4"/>
      <c r="Q61" s="4"/>
    </row>
    <row r="62" spans="1:17">
      <c r="A62" s="116">
        <v>41882</v>
      </c>
      <c r="B62" s="41">
        <v>3.1824501776611669E-3</v>
      </c>
      <c r="C62" s="41"/>
      <c r="D62" s="35"/>
      <c r="E62" s="4"/>
      <c r="F62" s="4"/>
      <c r="G62" s="4"/>
      <c r="H62" s="4"/>
      <c r="I62" s="4"/>
      <c r="J62" s="4"/>
      <c r="K62" s="4"/>
      <c r="L62" s="4"/>
      <c r="M62" s="4"/>
      <c r="N62" s="4"/>
      <c r="O62" s="4"/>
      <c r="P62" s="4"/>
      <c r="Q62" s="4"/>
    </row>
    <row r="63" spans="1:17">
      <c r="A63" s="116">
        <v>41912</v>
      </c>
      <c r="B63" s="41">
        <v>7.2798951695096648E-4</v>
      </c>
      <c r="C63" s="41"/>
      <c r="D63" s="35"/>
      <c r="E63" s="4"/>
      <c r="F63" s="4"/>
      <c r="G63" s="4"/>
      <c r="H63" s="4"/>
      <c r="I63" s="4"/>
      <c r="J63" s="4"/>
      <c r="K63" s="4"/>
      <c r="L63" s="4"/>
      <c r="M63" s="4"/>
      <c r="N63" s="4"/>
      <c r="O63" s="4"/>
      <c r="P63" s="4"/>
      <c r="Q63" s="4"/>
    </row>
    <row r="64" spans="1:17">
      <c r="A64" s="116">
        <v>41943</v>
      </c>
      <c r="B64" s="41">
        <v>4.6753290357237631E-3</v>
      </c>
      <c r="C64" s="41"/>
      <c r="D64" s="35"/>
      <c r="E64" s="4"/>
      <c r="F64" s="4"/>
      <c r="G64" s="4"/>
      <c r="H64" s="4"/>
      <c r="I64" s="4"/>
      <c r="J64" s="4"/>
      <c r="K64" s="4"/>
      <c r="L64" s="4"/>
      <c r="M64" s="4"/>
      <c r="N64" s="4"/>
      <c r="O64" s="4"/>
      <c r="P64" s="4"/>
      <c r="Q64" s="4"/>
    </row>
    <row r="65" spans="1:17">
      <c r="A65" s="116">
        <v>41973</v>
      </c>
      <c r="B65" s="41">
        <v>5.8900687592424728E-3</v>
      </c>
      <c r="C65" s="41"/>
      <c r="D65" s="35"/>
      <c r="E65" s="4"/>
      <c r="F65" s="4"/>
      <c r="G65" s="4"/>
      <c r="H65" s="4"/>
      <c r="I65" s="4"/>
      <c r="J65" s="4"/>
      <c r="K65" s="4"/>
      <c r="L65" s="4"/>
      <c r="M65" s="4"/>
      <c r="N65" s="4"/>
      <c r="O65" s="4"/>
      <c r="P65" s="4"/>
      <c r="Q65" s="4"/>
    </row>
    <row r="66" spans="1:17">
      <c r="A66" s="116">
        <v>42004</v>
      </c>
      <c r="B66" s="41">
        <v>1.042929838258666E-2</v>
      </c>
      <c r="C66" s="41"/>
      <c r="D66" s="35"/>
      <c r="E66" s="4"/>
      <c r="F66" s="4"/>
      <c r="G66" s="4"/>
      <c r="H66" s="4"/>
      <c r="I66" s="4"/>
      <c r="J66" s="4"/>
      <c r="K66" s="4"/>
      <c r="L66" s="4"/>
      <c r="M66" s="4"/>
      <c r="N66" s="4"/>
      <c r="O66" s="4"/>
      <c r="P66" s="4"/>
      <c r="Q66" s="4"/>
    </row>
    <row r="67" spans="1:17">
      <c r="A67" s="116">
        <v>42035</v>
      </c>
      <c r="B67" s="41">
        <v>2.9044199243211111E-4</v>
      </c>
      <c r="C67" s="41"/>
      <c r="D67" s="35"/>
      <c r="E67" s="4"/>
      <c r="F67" s="4"/>
      <c r="G67" s="4"/>
      <c r="H67" s="4"/>
      <c r="I67" s="4"/>
      <c r="J67" s="4"/>
      <c r="K67" s="4"/>
      <c r="L67" s="4"/>
      <c r="M67" s="4"/>
      <c r="N67" s="4"/>
      <c r="O67" s="4"/>
      <c r="P67" s="4"/>
      <c r="Q67" s="4"/>
    </row>
    <row r="68" spans="1:17">
      <c r="A68" s="116">
        <v>42063</v>
      </c>
      <c r="B68" s="41">
        <v>-5.5551446720739639E-3</v>
      </c>
      <c r="C68" s="41"/>
      <c r="D68" s="35"/>
      <c r="E68" s="4"/>
      <c r="F68" s="4"/>
      <c r="G68" s="4"/>
      <c r="H68" s="4"/>
      <c r="I68" s="4"/>
      <c r="J68" s="4"/>
      <c r="K68" s="4"/>
      <c r="L68" s="4"/>
      <c r="M68" s="4"/>
      <c r="N68" s="4"/>
      <c r="O68" s="4"/>
      <c r="P68" s="4"/>
      <c r="Q68" s="4"/>
    </row>
    <row r="69" spans="1:17">
      <c r="A69" s="116">
        <v>42094</v>
      </c>
      <c r="B69" s="41">
        <v>6.6108599902481302E-4</v>
      </c>
      <c r="C69" s="41"/>
      <c r="D69" s="4"/>
      <c r="E69" s="4"/>
      <c r="F69" s="4"/>
      <c r="G69" s="4"/>
      <c r="H69" s="4"/>
      <c r="I69" s="4"/>
      <c r="J69" s="4"/>
      <c r="K69" s="4"/>
      <c r="L69" s="4"/>
      <c r="M69" s="4"/>
      <c r="N69" s="4"/>
      <c r="O69" s="4"/>
      <c r="P69" s="4"/>
      <c r="Q69" s="4"/>
    </row>
    <row r="70" spans="1:17">
      <c r="A70" s="116">
        <v>42124</v>
      </c>
      <c r="B70" s="41">
        <v>3.3638057801304022E-3</v>
      </c>
      <c r="C70" s="41"/>
      <c r="D70" s="4"/>
      <c r="E70" s="4"/>
      <c r="F70" s="4"/>
      <c r="G70" s="4"/>
      <c r="H70" s="4"/>
      <c r="I70" s="4"/>
      <c r="J70" s="4"/>
      <c r="K70" s="4"/>
      <c r="L70" s="4"/>
      <c r="M70" s="4"/>
      <c r="N70" s="4"/>
      <c r="O70" s="4"/>
      <c r="P70" s="4"/>
      <c r="Q70" s="4"/>
    </row>
    <row r="71" spans="1:17">
      <c r="A71" s="116">
        <v>42155</v>
      </c>
      <c r="B71" s="41">
        <v>-4.74895816472376E-3</v>
      </c>
      <c r="C71" s="41"/>
      <c r="D71" s="4"/>
      <c r="E71" s="4"/>
      <c r="F71" s="4"/>
      <c r="G71" s="4"/>
      <c r="H71" s="4"/>
      <c r="I71" s="4"/>
      <c r="J71" s="4"/>
      <c r="K71" s="4"/>
      <c r="L71" s="4"/>
      <c r="M71" s="4"/>
      <c r="N71" s="4"/>
      <c r="O71" s="4"/>
      <c r="P71" s="4"/>
      <c r="Q71" s="4"/>
    </row>
    <row r="72" spans="1:17">
      <c r="A72" s="116">
        <v>42185</v>
      </c>
      <c r="B72" s="41">
        <v>-6.2849739504367008E-4</v>
      </c>
      <c r="C72" s="41"/>
      <c r="D72" s="4"/>
      <c r="E72" s="4"/>
      <c r="F72" s="4"/>
      <c r="G72" s="4"/>
      <c r="H72" s="4"/>
      <c r="I72" s="4"/>
      <c r="J72" s="4"/>
      <c r="K72" s="4"/>
      <c r="L72" s="4"/>
      <c r="M72" s="4"/>
      <c r="N72" s="4"/>
      <c r="O72" s="4"/>
      <c r="P72" s="4"/>
      <c r="Q72" s="4"/>
    </row>
    <row r="73" spans="1:17">
      <c r="A73" s="116">
        <v>42215</v>
      </c>
      <c r="B73" s="41"/>
      <c r="C73" s="41"/>
      <c r="D73" s="4"/>
      <c r="E73" s="4"/>
      <c r="F73" s="4"/>
      <c r="G73" s="4"/>
      <c r="H73" s="4"/>
      <c r="I73" s="4"/>
      <c r="J73" s="4"/>
      <c r="K73" s="4"/>
      <c r="L73" s="4"/>
      <c r="M73" s="4"/>
      <c r="N73" s="4"/>
      <c r="O73" s="4"/>
      <c r="P73" s="4"/>
      <c r="Q73" s="4"/>
    </row>
    <row r="74" spans="1:17">
      <c r="A74" s="116">
        <v>42246</v>
      </c>
      <c r="B74" s="41"/>
      <c r="C74" s="41"/>
      <c r="D74" s="4"/>
      <c r="E74" s="4"/>
      <c r="F74" s="4"/>
      <c r="G74" s="4"/>
      <c r="H74" s="4"/>
      <c r="I74" s="4"/>
      <c r="J74" s="4"/>
      <c r="K74" s="4"/>
      <c r="L74" s="4"/>
      <c r="M74" s="4"/>
      <c r="N74" s="4"/>
      <c r="O74" s="4"/>
      <c r="P74" s="4"/>
      <c r="Q74" s="4"/>
    </row>
    <row r="75" spans="1:17">
      <c r="A75" s="116">
        <v>42277</v>
      </c>
      <c r="B75" s="41"/>
      <c r="C75" s="41"/>
      <c r="D75" s="4"/>
      <c r="E75" s="4"/>
      <c r="F75" s="4"/>
      <c r="G75" s="4"/>
      <c r="H75" s="4"/>
      <c r="I75" s="4"/>
      <c r="J75" s="4"/>
      <c r="K75" s="4"/>
      <c r="L75" s="4"/>
      <c r="M75" s="4"/>
      <c r="N75" s="4"/>
      <c r="O75" s="4"/>
      <c r="P75" s="4"/>
      <c r="Q75" s="4"/>
    </row>
    <row r="76" spans="1:17">
      <c r="A76" s="116">
        <v>42307</v>
      </c>
      <c r="B76" s="41"/>
      <c r="C76" s="41"/>
      <c r="D76" s="4"/>
      <c r="E76" s="4"/>
      <c r="F76" s="4"/>
      <c r="G76" s="4"/>
      <c r="H76" s="4"/>
      <c r="I76" s="4"/>
      <c r="J76" s="4"/>
      <c r="K76" s="4"/>
      <c r="L76" s="4"/>
      <c r="M76" s="4"/>
      <c r="N76" s="4"/>
      <c r="O76" s="4"/>
      <c r="P76" s="4"/>
      <c r="Q76" s="4"/>
    </row>
    <row r="77" spans="1:17">
      <c r="A77" s="116">
        <v>42338</v>
      </c>
      <c r="B77" s="41"/>
      <c r="C77" s="41"/>
      <c r="D77" s="4"/>
      <c r="E77" s="4"/>
      <c r="F77" s="4"/>
      <c r="G77" s="4"/>
      <c r="H77" s="4"/>
      <c r="I77" s="4"/>
      <c r="J77" s="4"/>
      <c r="K77" s="4"/>
      <c r="L77" s="4"/>
      <c r="M77" s="4"/>
      <c r="N77" s="4"/>
      <c r="O77" s="4"/>
      <c r="P77" s="4"/>
      <c r="Q77" s="4"/>
    </row>
    <row r="78" spans="1:17">
      <c r="A78" s="116">
        <v>42368</v>
      </c>
      <c r="B78" s="41"/>
      <c r="C78" s="41"/>
      <c r="D78" s="4"/>
      <c r="E78" s="4"/>
      <c r="F78" s="4"/>
      <c r="G78" s="4"/>
      <c r="H78" s="4"/>
      <c r="I78" s="4"/>
      <c r="J78" s="4"/>
      <c r="K78" s="4"/>
      <c r="L78" s="4"/>
      <c r="M78" s="4"/>
      <c r="N78" s="4"/>
      <c r="O78" s="4"/>
      <c r="P78" s="4"/>
      <c r="Q78" s="4"/>
    </row>
    <row r="79" spans="1:17">
      <c r="A79" s="116">
        <v>42399</v>
      </c>
      <c r="B79" s="41"/>
      <c r="C79" s="41"/>
      <c r="D79" s="5"/>
      <c r="E79" s="5"/>
      <c r="F79" s="5"/>
      <c r="G79" s="5"/>
      <c r="H79" s="5"/>
      <c r="I79" s="5"/>
      <c r="J79" s="5"/>
      <c r="K79" s="5"/>
      <c r="L79" s="5"/>
      <c r="M79" s="5"/>
      <c r="N79" s="5"/>
      <c r="O79" s="5"/>
      <c r="P79" s="5"/>
      <c r="Q79" s="5"/>
    </row>
    <row r="80" spans="1:17">
      <c r="A80" s="116">
        <v>42429</v>
      </c>
      <c r="B80" s="41"/>
      <c r="C80" s="41"/>
      <c r="D80" s="5"/>
      <c r="E80" s="5"/>
      <c r="F80" s="5"/>
      <c r="G80" s="5"/>
      <c r="H80" s="5"/>
      <c r="I80" s="5"/>
      <c r="J80" s="5"/>
      <c r="K80" s="5"/>
      <c r="L80" s="5"/>
      <c r="M80" s="5"/>
      <c r="N80" s="5"/>
      <c r="O80" s="5"/>
      <c r="P80" s="5"/>
      <c r="Q80" s="5"/>
    </row>
    <row r="81" spans="1:17" ht="12.75" customHeight="1">
      <c r="A81" s="116">
        <v>42459</v>
      </c>
      <c r="B81" s="41"/>
      <c r="C81" s="41"/>
      <c r="D81" s="5"/>
      <c r="E81" s="5"/>
      <c r="F81" s="5"/>
      <c r="G81" s="5"/>
      <c r="H81" s="5"/>
      <c r="I81" s="5"/>
      <c r="J81" s="5"/>
      <c r="K81" s="5"/>
      <c r="L81" s="5"/>
      <c r="M81" s="5"/>
      <c r="N81" s="5"/>
      <c r="O81" s="5"/>
      <c r="P81" s="5"/>
      <c r="Q81" s="5"/>
    </row>
    <row r="82" spans="1:17">
      <c r="A82" s="116">
        <v>42490</v>
      </c>
      <c r="B82" s="41"/>
      <c r="C82" s="41"/>
      <c r="D82" s="5"/>
      <c r="E82" s="5"/>
      <c r="F82" s="5"/>
      <c r="G82" s="5"/>
      <c r="H82" s="5"/>
      <c r="I82" s="5"/>
      <c r="J82" s="5"/>
      <c r="K82" s="5"/>
      <c r="L82" s="5"/>
      <c r="M82" s="5"/>
      <c r="N82" s="5"/>
      <c r="O82" s="5"/>
      <c r="P82" s="5"/>
      <c r="Q82" s="5"/>
    </row>
    <row r="83" spans="1:17">
      <c r="A83" s="116">
        <v>42520</v>
      </c>
      <c r="B83" s="41"/>
      <c r="C83" s="41"/>
      <c r="D83" s="5"/>
      <c r="E83" s="5"/>
      <c r="F83" s="5"/>
      <c r="G83" s="5"/>
      <c r="H83" s="5"/>
      <c r="I83" s="5"/>
      <c r="J83" s="5"/>
      <c r="K83" s="5"/>
      <c r="L83" s="5"/>
      <c r="M83" s="5"/>
      <c r="N83" s="5"/>
      <c r="O83" s="5"/>
      <c r="P83" s="5"/>
      <c r="Q83" s="5"/>
    </row>
    <row r="84" spans="1:17">
      <c r="A84" s="116">
        <v>42551</v>
      </c>
      <c r="B84" s="41"/>
      <c r="C84" s="41"/>
    </row>
    <row r="85" spans="1:17">
      <c r="A85" s="116">
        <v>42581</v>
      </c>
      <c r="B85" s="41"/>
      <c r="C85" s="41"/>
    </row>
    <row r="86" spans="1:17">
      <c r="A86" s="116">
        <v>42612</v>
      </c>
      <c r="B86" s="41"/>
      <c r="C86" s="41"/>
    </row>
    <row r="87" spans="1:17">
      <c r="A87" s="116">
        <v>42643</v>
      </c>
      <c r="B87" s="41"/>
      <c r="C87" s="41"/>
    </row>
    <row r="88" spans="1:17">
      <c r="A88" s="116">
        <v>42673</v>
      </c>
      <c r="B88" s="41"/>
      <c r="C88" s="41"/>
    </row>
    <row r="89" spans="1:17">
      <c r="A89" s="116">
        <v>42704</v>
      </c>
      <c r="B89" s="41"/>
      <c r="C89" s="41"/>
    </row>
    <row r="90" spans="1:17">
      <c r="A90" s="116">
        <v>42734</v>
      </c>
      <c r="B90" s="41"/>
      <c r="C90" s="41"/>
    </row>
    <row r="91" spans="1:17">
      <c r="A91" s="116">
        <v>42765</v>
      </c>
      <c r="B91" s="41"/>
      <c r="C91" s="41"/>
    </row>
    <row r="92" spans="1:17">
      <c r="A92" s="116">
        <v>42794</v>
      </c>
      <c r="B92" s="41"/>
      <c r="C92" s="41"/>
    </row>
    <row r="93" spans="1:17">
      <c r="A93" s="116">
        <v>42824</v>
      </c>
      <c r="B93" s="41"/>
      <c r="C93" s="41"/>
    </row>
    <row r="94" spans="1:17">
      <c r="A94" s="116">
        <v>42855</v>
      </c>
      <c r="B94" s="41"/>
      <c r="C94" s="41"/>
    </row>
    <row r="95" spans="1:17">
      <c r="A95" s="116">
        <v>42886</v>
      </c>
      <c r="B95" s="41"/>
      <c r="C95" s="41"/>
    </row>
    <row r="96" spans="1:17">
      <c r="A96" s="116">
        <v>42916</v>
      </c>
      <c r="B96" s="41"/>
      <c r="C96" s="41"/>
    </row>
  </sheetData>
  <phoneticPr fontId="2"/>
  <pageMargins left="0.74803149606299213" right="0.70866141732283472" top="0.98425196850393704" bottom="0.98425196850393704" header="0.51181102362204722" footer="0.51181102362204722"/>
  <pageSetup paperSize="9" orientation="portrait" r:id="rId1"/>
  <headerFooter alignWithMargins="0">
    <oddFooter>&amp;R&amp;"ＭＳ 明朝,標準"（運用機関名、プロダクト名称）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1"/>
  <sheetViews>
    <sheetView showGridLines="0" zoomScale="80" zoomScaleNormal="80" workbookViewId="0">
      <selection activeCell="A11" sqref="A11"/>
    </sheetView>
  </sheetViews>
  <sheetFormatPr defaultColWidth="6.25" defaultRowHeight="15" customHeight="1"/>
  <cols>
    <col min="1" max="1" width="2.75" style="12" customWidth="1"/>
    <col min="2" max="2" width="15.5" style="12" customWidth="1"/>
    <col min="3" max="3" width="10.75" style="12" customWidth="1"/>
    <col min="4" max="28" width="8.125" style="12" customWidth="1"/>
    <col min="29" max="29" width="10.75" style="12" customWidth="1"/>
    <col min="30" max="54" width="5.125" style="12" customWidth="1"/>
    <col min="55" max="60" width="7.375" style="12" customWidth="1"/>
    <col min="61" max="61" width="9" style="12" customWidth="1"/>
    <col min="62" max="16384" width="6.25" style="12"/>
  </cols>
  <sheetData>
    <row r="1" spans="1:62" customFormat="1" ht="18" customHeight="1">
      <c r="A1" s="105" t="s">
        <v>156</v>
      </c>
    </row>
    <row r="2" spans="1:62" customFormat="1" thickBot="1">
      <c r="A2" s="105"/>
    </row>
    <row r="3" spans="1:62" ht="15" customHeight="1" thickBot="1">
      <c r="A3" s="16" t="s">
        <v>124</v>
      </c>
      <c r="C3" s="117"/>
      <c r="D3" s="118"/>
      <c r="E3" s="119"/>
      <c r="G3" s="330" t="s">
        <v>120</v>
      </c>
    </row>
    <row r="4" spans="1:62" ht="15" customHeight="1">
      <c r="G4" s="38" t="s">
        <v>70</v>
      </c>
    </row>
    <row r="5" spans="1:62" ht="15" customHeight="1" thickBot="1">
      <c r="A5" s="9" t="s">
        <v>100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1"/>
    </row>
    <row r="6" spans="1:62" ht="15" customHeight="1">
      <c r="A6" s="211"/>
      <c r="B6" s="212"/>
      <c r="C6" s="213"/>
      <c r="D6" s="489" t="s">
        <v>61</v>
      </c>
      <c r="E6" s="490"/>
      <c r="F6" s="490"/>
      <c r="G6" s="490"/>
      <c r="H6" s="491" t="s">
        <v>62</v>
      </c>
      <c r="I6" s="490"/>
      <c r="J6" s="490"/>
      <c r="K6" s="492"/>
      <c r="L6" s="491" t="s">
        <v>63</v>
      </c>
      <c r="M6" s="490"/>
      <c r="N6" s="490"/>
      <c r="O6" s="492"/>
      <c r="P6" s="490" t="s">
        <v>125</v>
      </c>
      <c r="Q6" s="490"/>
      <c r="R6" s="490"/>
      <c r="S6" s="490"/>
      <c r="T6" s="491" t="s">
        <v>126</v>
      </c>
      <c r="U6" s="490"/>
      <c r="V6" s="490"/>
      <c r="W6" s="492"/>
      <c r="X6" s="506" t="s">
        <v>61</v>
      </c>
      <c r="Y6" s="508" t="s">
        <v>62</v>
      </c>
      <c r="Z6" s="506" t="s">
        <v>63</v>
      </c>
      <c r="AA6" s="508" t="s">
        <v>125</v>
      </c>
      <c r="AB6" s="506" t="s">
        <v>126</v>
      </c>
      <c r="AC6" s="504" t="s">
        <v>86</v>
      </c>
    </row>
    <row r="7" spans="1:62" s="27" customFormat="1" ht="15" customHeight="1" thickBot="1">
      <c r="A7" s="214"/>
      <c r="B7" s="215"/>
      <c r="C7" s="216"/>
      <c r="D7" s="217" t="s">
        <v>92</v>
      </c>
      <c r="E7" s="218" t="s">
        <v>93</v>
      </c>
      <c r="F7" s="218" t="s">
        <v>94</v>
      </c>
      <c r="G7" s="365" t="s">
        <v>95</v>
      </c>
      <c r="H7" s="379" t="s">
        <v>92</v>
      </c>
      <c r="I7" s="218" t="s">
        <v>93</v>
      </c>
      <c r="J7" s="218" t="s">
        <v>94</v>
      </c>
      <c r="K7" s="380" t="s">
        <v>95</v>
      </c>
      <c r="L7" s="379" t="s">
        <v>92</v>
      </c>
      <c r="M7" s="218" t="s">
        <v>93</v>
      </c>
      <c r="N7" s="218" t="s">
        <v>94</v>
      </c>
      <c r="O7" s="380" t="s">
        <v>95</v>
      </c>
      <c r="P7" s="372" t="s">
        <v>92</v>
      </c>
      <c r="Q7" s="218" t="s">
        <v>93</v>
      </c>
      <c r="R7" s="218" t="s">
        <v>94</v>
      </c>
      <c r="S7" s="365" t="s">
        <v>95</v>
      </c>
      <c r="T7" s="379" t="s">
        <v>92</v>
      </c>
      <c r="U7" s="218" t="s">
        <v>93</v>
      </c>
      <c r="V7" s="218" t="s">
        <v>94</v>
      </c>
      <c r="W7" s="380" t="s">
        <v>95</v>
      </c>
      <c r="X7" s="507"/>
      <c r="Y7" s="509"/>
      <c r="Z7" s="507"/>
      <c r="AA7" s="509"/>
      <c r="AB7" s="507"/>
      <c r="AC7" s="505"/>
    </row>
    <row r="8" spans="1:62" ht="15" customHeight="1">
      <c r="A8" s="220" t="s">
        <v>117</v>
      </c>
      <c r="B8" s="221"/>
      <c r="C8" s="222"/>
      <c r="D8" s="223"/>
      <c r="E8" s="224"/>
      <c r="F8" s="224"/>
      <c r="G8" s="366"/>
      <c r="H8" s="381"/>
      <c r="I8" s="224"/>
      <c r="J8" s="224"/>
      <c r="K8" s="382"/>
      <c r="L8" s="381"/>
      <c r="M8" s="224"/>
      <c r="N8" s="224"/>
      <c r="O8" s="382"/>
      <c r="P8" s="373"/>
      <c r="Q8" s="224"/>
      <c r="R8" s="224"/>
      <c r="S8" s="366"/>
      <c r="T8" s="381"/>
      <c r="U8" s="224"/>
      <c r="V8" s="224"/>
      <c r="W8" s="382"/>
      <c r="X8" s="359"/>
      <c r="Y8" s="393"/>
      <c r="Z8" s="359"/>
      <c r="AA8" s="393"/>
      <c r="AB8" s="359"/>
      <c r="AC8" s="111"/>
    </row>
    <row r="9" spans="1:62" ht="15" customHeight="1">
      <c r="A9" s="225" t="s">
        <v>108</v>
      </c>
      <c r="B9" s="226"/>
      <c r="C9" s="227"/>
      <c r="D9" s="228"/>
      <c r="E9" s="229"/>
      <c r="F9" s="229"/>
      <c r="G9" s="367"/>
      <c r="H9" s="383"/>
      <c r="I9" s="229"/>
      <c r="J9" s="229"/>
      <c r="K9" s="384"/>
      <c r="L9" s="383"/>
      <c r="M9" s="229"/>
      <c r="N9" s="229"/>
      <c r="O9" s="384"/>
      <c r="P9" s="374"/>
      <c r="Q9" s="229"/>
      <c r="R9" s="229"/>
      <c r="S9" s="367"/>
      <c r="T9" s="383"/>
      <c r="U9" s="229"/>
      <c r="V9" s="229"/>
      <c r="W9" s="384"/>
      <c r="X9" s="360"/>
      <c r="Y9" s="394"/>
      <c r="Z9" s="360"/>
      <c r="AA9" s="394"/>
      <c r="AB9" s="360"/>
      <c r="AC9" s="42"/>
    </row>
    <row r="10" spans="1:62" ht="15" customHeight="1">
      <c r="A10" s="230" t="s">
        <v>109</v>
      </c>
      <c r="B10" s="180"/>
      <c r="C10" s="231"/>
      <c r="D10" s="228"/>
      <c r="E10" s="229"/>
      <c r="F10" s="229"/>
      <c r="G10" s="367"/>
      <c r="H10" s="383"/>
      <c r="I10" s="229"/>
      <c r="J10" s="229"/>
      <c r="K10" s="384"/>
      <c r="L10" s="383"/>
      <c r="M10" s="229"/>
      <c r="N10" s="229"/>
      <c r="O10" s="384"/>
      <c r="P10" s="374"/>
      <c r="Q10" s="229"/>
      <c r="R10" s="229"/>
      <c r="S10" s="367"/>
      <c r="T10" s="383"/>
      <c r="U10" s="229"/>
      <c r="V10" s="229"/>
      <c r="W10" s="384"/>
      <c r="X10" s="360"/>
      <c r="Y10" s="394"/>
      <c r="Z10" s="360"/>
      <c r="AA10" s="394"/>
      <c r="AB10" s="360"/>
      <c r="AC10" s="42"/>
    </row>
    <row r="11" spans="1:62" ht="15" customHeight="1">
      <c r="A11" s="232"/>
      <c r="B11" s="233" t="s">
        <v>48</v>
      </c>
      <c r="C11" s="234"/>
      <c r="D11" s="235"/>
      <c r="E11" s="236"/>
      <c r="F11" s="236"/>
      <c r="G11" s="368"/>
      <c r="H11" s="385"/>
      <c r="I11" s="236"/>
      <c r="J11" s="236"/>
      <c r="K11" s="386"/>
      <c r="L11" s="385"/>
      <c r="M11" s="236"/>
      <c r="N11" s="236"/>
      <c r="O11" s="386"/>
      <c r="P11" s="375"/>
      <c r="Q11" s="236"/>
      <c r="R11" s="236"/>
      <c r="S11" s="368"/>
      <c r="T11" s="385"/>
      <c r="U11" s="236"/>
      <c r="V11" s="236"/>
      <c r="W11" s="386"/>
      <c r="X11" s="361"/>
      <c r="Y11" s="395"/>
      <c r="Z11" s="361"/>
      <c r="AA11" s="395"/>
      <c r="AB11" s="361"/>
      <c r="AC11" s="43"/>
      <c r="BJ11" s="13"/>
    </row>
    <row r="12" spans="1:62" ht="15" customHeight="1">
      <c r="A12" s="232"/>
      <c r="B12" s="237" t="s">
        <v>49</v>
      </c>
      <c r="C12" s="238"/>
      <c r="D12" s="239"/>
      <c r="E12" s="240"/>
      <c r="F12" s="240"/>
      <c r="G12" s="369"/>
      <c r="H12" s="387"/>
      <c r="I12" s="240"/>
      <c r="J12" s="240"/>
      <c r="K12" s="388"/>
      <c r="L12" s="387"/>
      <c r="M12" s="240"/>
      <c r="N12" s="240"/>
      <c r="O12" s="388"/>
      <c r="P12" s="376"/>
      <c r="Q12" s="240"/>
      <c r="R12" s="240"/>
      <c r="S12" s="369"/>
      <c r="T12" s="387"/>
      <c r="U12" s="240"/>
      <c r="V12" s="240"/>
      <c r="W12" s="388"/>
      <c r="X12" s="362"/>
      <c r="Y12" s="396"/>
      <c r="Z12" s="362"/>
      <c r="AA12" s="396"/>
      <c r="AB12" s="362"/>
      <c r="AC12" s="44"/>
      <c r="BJ12" s="13"/>
    </row>
    <row r="13" spans="1:62" ht="15" customHeight="1">
      <c r="A13" s="232"/>
      <c r="B13" s="237" t="s">
        <v>40</v>
      </c>
      <c r="C13" s="238"/>
      <c r="D13" s="239"/>
      <c r="E13" s="240"/>
      <c r="F13" s="240"/>
      <c r="G13" s="369"/>
      <c r="H13" s="387"/>
      <c r="I13" s="240"/>
      <c r="J13" s="240"/>
      <c r="K13" s="388"/>
      <c r="L13" s="387"/>
      <c r="M13" s="240"/>
      <c r="N13" s="240"/>
      <c r="O13" s="388"/>
      <c r="P13" s="376"/>
      <c r="Q13" s="240"/>
      <c r="R13" s="240"/>
      <c r="S13" s="369"/>
      <c r="T13" s="387"/>
      <c r="U13" s="240"/>
      <c r="V13" s="240"/>
      <c r="W13" s="388"/>
      <c r="X13" s="362"/>
      <c r="Y13" s="396"/>
      <c r="Z13" s="362"/>
      <c r="AA13" s="396"/>
      <c r="AB13" s="362"/>
      <c r="AC13" s="44"/>
      <c r="BJ13" s="13"/>
    </row>
    <row r="14" spans="1:62" ht="15" customHeight="1">
      <c r="A14" s="232"/>
      <c r="B14" s="237" t="s">
        <v>43</v>
      </c>
      <c r="C14" s="238"/>
      <c r="D14" s="239"/>
      <c r="E14" s="240"/>
      <c r="F14" s="240"/>
      <c r="G14" s="369"/>
      <c r="H14" s="387"/>
      <c r="I14" s="240"/>
      <c r="J14" s="240"/>
      <c r="K14" s="388"/>
      <c r="L14" s="387"/>
      <c r="M14" s="240"/>
      <c r="N14" s="240"/>
      <c r="O14" s="388"/>
      <c r="P14" s="376"/>
      <c r="Q14" s="240"/>
      <c r="R14" s="240"/>
      <c r="S14" s="369"/>
      <c r="T14" s="387"/>
      <c r="U14" s="240"/>
      <c r="V14" s="240"/>
      <c r="W14" s="388"/>
      <c r="X14" s="362"/>
      <c r="Y14" s="396"/>
      <c r="Z14" s="362"/>
      <c r="AA14" s="396"/>
      <c r="AB14" s="362"/>
      <c r="AC14" s="44"/>
      <c r="BJ14" s="13"/>
    </row>
    <row r="15" spans="1:62" ht="15" customHeight="1">
      <c r="A15" s="232"/>
      <c r="B15" s="241" t="s">
        <v>44</v>
      </c>
      <c r="C15" s="238"/>
      <c r="D15" s="242"/>
      <c r="E15" s="243"/>
      <c r="F15" s="243"/>
      <c r="G15" s="370"/>
      <c r="H15" s="389"/>
      <c r="I15" s="243"/>
      <c r="J15" s="243"/>
      <c r="K15" s="390"/>
      <c r="L15" s="389"/>
      <c r="M15" s="243"/>
      <c r="N15" s="243"/>
      <c r="O15" s="390"/>
      <c r="P15" s="377"/>
      <c r="Q15" s="243"/>
      <c r="R15" s="243"/>
      <c r="S15" s="370"/>
      <c r="T15" s="389"/>
      <c r="U15" s="243"/>
      <c r="V15" s="243"/>
      <c r="W15" s="390"/>
      <c r="X15" s="363"/>
      <c r="Y15" s="397"/>
      <c r="Z15" s="363"/>
      <c r="AA15" s="397"/>
      <c r="AB15" s="363"/>
      <c r="AC15" s="44"/>
      <c r="BJ15" s="13"/>
    </row>
    <row r="16" spans="1:62" ht="15" customHeight="1">
      <c r="A16" s="232"/>
      <c r="B16" s="237" t="s">
        <v>85</v>
      </c>
      <c r="C16" s="238"/>
      <c r="D16" s="239"/>
      <c r="E16" s="240"/>
      <c r="F16" s="240"/>
      <c r="G16" s="369"/>
      <c r="H16" s="387"/>
      <c r="I16" s="240"/>
      <c r="J16" s="240"/>
      <c r="K16" s="388"/>
      <c r="L16" s="387"/>
      <c r="M16" s="240"/>
      <c r="N16" s="240"/>
      <c r="O16" s="388"/>
      <c r="P16" s="376"/>
      <c r="Q16" s="240"/>
      <c r="R16" s="240"/>
      <c r="S16" s="369"/>
      <c r="T16" s="387"/>
      <c r="U16" s="240"/>
      <c r="V16" s="240"/>
      <c r="W16" s="388"/>
      <c r="X16" s="362"/>
      <c r="Y16" s="396"/>
      <c r="Z16" s="362"/>
      <c r="AA16" s="396"/>
      <c r="AB16" s="362"/>
      <c r="AC16" s="44"/>
      <c r="BJ16" s="13"/>
    </row>
    <row r="17" spans="1:62" ht="15" customHeight="1" thickBot="1">
      <c r="A17" s="244"/>
      <c r="B17" s="245" t="s">
        <v>45</v>
      </c>
      <c r="C17" s="246"/>
      <c r="D17" s="247"/>
      <c r="E17" s="248"/>
      <c r="F17" s="248"/>
      <c r="G17" s="371"/>
      <c r="H17" s="391"/>
      <c r="I17" s="248"/>
      <c r="J17" s="248"/>
      <c r="K17" s="392"/>
      <c r="L17" s="391"/>
      <c r="M17" s="248"/>
      <c r="N17" s="248"/>
      <c r="O17" s="392"/>
      <c r="P17" s="378"/>
      <c r="Q17" s="248"/>
      <c r="R17" s="248"/>
      <c r="S17" s="371"/>
      <c r="T17" s="391"/>
      <c r="U17" s="248"/>
      <c r="V17" s="248"/>
      <c r="W17" s="392"/>
      <c r="X17" s="364"/>
      <c r="Y17" s="398"/>
      <c r="Z17" s="364"/>
      <c r="AA17" s="398"/>
      <c r="AB17" s="364"/>
      <c r="AC17" s="45"/>
      <c r="BJ17" s="13"/>
    </row>
    <row r="18" spans="1:62" ht="15" customHeight="1">
      <c r="A18" s="108"/>
      <c r="B18" s="181" t="s">
        <v>115</v>
      </c>
      <c r="C18" s="108"/>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BJ18" s="13"/>
    </row>
    <row r="19" spans="1:62" ht="15" customHeight="1">
      <c r="A19" s="110"/>
      <c r="B19" s="106"/>
      <c r="C19" s="110"/>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BJ19" s="13"/>
    </row>
    <row r="20" spans="1:62" ht="15" customHeight="1" thickBot="1">
      <c r="A20" s="9" t="s">
        <v>112</v>
      </c>
      <c r="B20" s="106"/>
      <c r="C20" s="110"/>
      <c r="D20" s="112"/>
      <c r="E20" s="112"/>
      <c r="F20" s="112"/>
      <c r="G20" s="112"/>
      <c r="H20" s="112"/>
      <c r="I20" s="112"/>
      <c r="J20" s="112"/>
      <c r="K20" s="112"/>
      <c r="L20" s="112"/>
      <c r="M20" s="112"/>
      <c r="N20" s="112"/>
      <c r="O20" s="112"/>
      <c r="P20" s="112"/>
      <c r="Q20" s="112"/>
      <c r="R20" s="112"/>
      <c r="S20" s="112"/>
      <c r="T20" s="112"/>
      <c r="U20" s="112"/>
      <c r="V20" s="112"/>
      <c r="W20" s="112"/>
      <c r="X20" s="107"/>
      <c r="Y20" s="107"/>
      <c r="Z20" s="107"/>
      <c r="AA20" s="107"/>
      <c r="AB20" s="107"/>
      <c r="AC20" s="107"/>
      <c r="BJ20" s="13"/>
    </row>
    <row r="21" spans="1:62" ht="15" customHeight="1">
      <c r="A21" s="249"/>
      <c r="B21" s="250"/>
      <c r="C21" s="251"/>
      <c r="D21" s="489" t="s">
        <v>61</v>
      </c>
      <c r="E21" s="490"/>
      <c r="F21" s="490"/>
      <c r="G21" s="490"/>
      <c r="H21" s="491" t="s">
        <v>62</v>
      </c>
      <c r="I21" s="490"/>
      <c r="J21" s="490"/>
      <c r="K21" s="492"/>
      <c r="L21" s="490" t="s">
        <v>63</v>
      </c>
      <c r="M21" s="490"/>
      <c r="N21" s="490"/>
      <c r="O21" s="490"/>
      <c r="P21" s="491" t="s">
        <v>125</v>
      </c>
      <c r="Q21" s="490"/>
      <c r="R21" s="490"/>
      <c r="S21" s="492"/>
      <c r="T21" s="490" t="s">
        <v>126</v>
      </c>
      <c r="U21" s="490"/>
      <c r="V21" s="490"/>
      <c r="W21" s="503"/>
      <c r="X21" s="107"/>
      <c r="Y21" s="107"/>
      <c r="Z21" s="107"/>
      <c r="AA21" s="107"/>
      <c r="AB21" s="107"/>
      <c r="AC21" s="107"/>
      <c r="BJ21" s="13"/>
    </row>
    <row r="22" spans="1:62" ht="15" customHeight="1" thickBot="1">
      <c r="A22" s="252"/>
      <c r="B22" s="253"/>
      <c r="C22" s="254"/>
      <c r="D22" s="217" t="s">
        <v>92</v>
      </c>
      <c r="E22" s="218" t="s">
        <v>93</v>
      </c>
      <c r="F22" s="218" t="s">
        <v>94</v>
      </c>
      <c r="G22" s="365" t="s">
        <v>95</v>
      </c>
      <c r="H22" s="379" t="s">
        <v>92</v>
      </c>
      <c r="I22" s="218" t="s">
        <v>93</v>
      </c>
      <c r="J22" s="218" t="s">
        <v>94</v>
      </c>
      <c r="K22" s="380" t="s">
        <v>95</v>
      </c>
      <c r="L22" s="372" t="s">
        <v>92</v>
      </c>
      <c r="M22" s="218" t="s">
        <v>93</v>
      </c>
      <c r="N22" s="218" t="s">
        <v>94</v>
      </c>
      <c r="O22" s="365" t="s">
        <v>95</v>
      </c>
      <c r="P22" s="379" t="s">
        <v>92</v>
      </c>
      <c r="Q22" s="218" t="s">
        <v>93</v>
      </c>
      <c r="R22" s="218" t="s">
        <v>94</v>
      </c>
      <c r="S22" s="380" t="s">
        <v>95</v>
      </c>
      <c r="T22" s="372" t="s">
        <v>92</v>
      </c>
      <c r="U22" s="218" t="s">
        <v>93</v>
      </c>
      <c r="V22" s="218" t="s">
        <v>94</v>
      </c>
      <c r="W22" s="219" t="s">
        <v>95</v>
      </c>
      <c r="X22" s="107"/>
      <c r="Y22" s="107"/>
      <c r="Z22" s="107"/>
      <c r="AA22" s="107"/>
      <c r="AB22" s="107"/>
      <c r="AC22" s="107"/>
      <c r="BJ22" s="13"/>
    </row>
    <row r="23" spans="1:62" ht="15" customHeight="1">
      <c r="A23" s="255" t="s">
        <v>111</v>
      </c>
      <c r="B23" s="256"/>
      <c r="C23" s="257"/>
      <c r="D23" s="258"/>
      <c r="E23" s="259"/>
      <c r="F23" s="259"/>
      <c r="G23" s="399"/>
      <c r="H23" s="413"/>
      <c r="I23" s="259"/>
      <c r="J23" s="259"/>
      <c r="K23" s="414"/>
      <c r="L23" s="406"/>
      <c r="M23" s="259"/>
      <c r="N23" s="259"/>
      <c r="O23" s="399"/>
      <c r="P23" s="413"/>
      <c r="Q23" s="259"/>
      <c r="R23" s="259"/>
      <c r="S23" s="414"/>
      <c r="T23" s="406"/>
      <c r="U23" s="259"/>
      <c r="V23" s="259"/>
      <c r="W23" s="260"/>
      <c r="X23" s="48"/>
      <c r="Y23" s="49"/>
      <c r="Z23" s="49"/>
      <c r="AA23" s="49"/>
      <c r="BJ23" s="13"/>
    </row>
    <row r="24" spans="1:62" ht="15" customHeight="1">
      <c r="A24" s="261"/>
      <c r="B24" s="262" t="s">
        <v>67</v>
      </c>
      <c r="C24" s="263"/>
      <c r="D24" s="264"/>
      <c r="E24" s="265"/>
      <c r="F24" s="265"/>
      <c r="G24" s="400"/>
      <c r="H24" s="415"/>
      <c r="I24" s="265"/>
      <c r="J24" s="265"/>
      <c r="K24" s="416"/>
      <c r="L24" s="407"/>
      <c r="M24" s="265"/>
      <c r="N24" s="265"/>
      <c r="O24" s="400"/>
      <c r="P24" s="415"/>
      <c r="Q24" s="265"/>
      <c r="R24" s="265"/>
      <c r="S24" s="416"/>
      <c r="T24" s="407"/>
      <c r="U24" s="265"/>
      <c r="V24" s="265"/>
      <c r="W24" s="266"/>
      <c r="X24" s="48"/>
      <c r="Y24" s="49"/>
      <c r="Z24" s="49"/>
      <c r="AA24" s="49"/>
      <c r="BJ24" s="13"/>
    </row>
    <row r="25" spans="1:62" ht="15" customHeight="1">
      <c r="A25" s="267" t="s">
        <v>33</v>
      </c>
      <c r="B25" s="268"/>
      <c r="C25" s="263"/>
      <c r="D25" s="264"/>
      <c r="E25" s="265"/>
      <c r="F25" s="265"/>
      <c r="G25" s="400"/>
      <c r="H25" s="415"/>
      <c r="I25" s="265"/>
      <c r="J25" s="265"/>
      <c r="K25" s="416"/>
      <c r="L25" s="407"/>
      <c r="M25" s="265"/>
      <c r="N25" s="265"/>
      <c r="O25" s="400"/>
      <c r="P25" s="415"/>
      <c r="Q25" s="265"/>
      <c r="R25" s="265"/>
      <c r="S25" s="416"/>
      <c r="T25" s="407"/>
      <c r="U25" s="265"/>
      <c r="V25" s="265"/>
      <c r="W25" s="266"/>
      <c r="X25" s="48"/>
      <c r="Y25" s="49"/>
      <c r="Z25" s="49"/>
      <c r="AA25" s="49"/>
      <c r="BJ25" s="13"/>
    </row>
    <row r="26" spans="1:62" ht="15" customHeight="1">
      <c r="A26" s="269" t="s">
        <v>68</v>
      </c>
      <c r="B26" s="270"/>
      <c r="C26" s="271"/>
      <c r="D26" s="272"/>
      <c r="E26" s="273"/>
      <c r="F26" s="273"/>
      <c r="G26" s="401"/>
      <c r="H26" s="417"/>
      <c r="I26" s="273"/>
      <c r="J26" s="273"/>
      <c r="K26" s="418"/>
      <c r="L26" s="408"/>
      <c r="M26" s="273"/>
      <c r="N26" s="273"/>
      <c r="O26" s="401"/>
      <c r="P26" s="417"/>
      <c r="Q26" s="273"/>
      <c r="R26" s="273"/>
      <c r="S26" s="418"/>
      <c r="T26" s="408"/>
      <c r="U26" s="273"/>
      <c r="V26" s="273"/>
      <c r="W26" s="274"/>
      <c r="X26" s="48"/>
      <c r="Y26" s="49"/>
      <c r="Z26" s="49"/>
      <c r="AA26" s="49"/>
      <c r="BJ26" s="13"/>
    </row>
    <row r="27" spans="1:62" ht="15" customHeight="1">
      <c r="A27" s="275" t="s">
        <v>64</v>
      </c>
      <c r="B27" s="276"/>
      <c r="C27" s="277"/>
      <c r="D27" s="278"/>
      <c r="E27" s="279"/>
      <c r="F27" s="279"/>
      <c r="G27" s="402"/>
      <c r="H27" s="419"/>
      <c r="I27" s="279"/>
      <c r="J27" s="279"/>
      <c r="K27" s="420"/>
      <c r="L27" s="409"/>
      <c r="M27" s="279"/>
      <c r="N27" s="279"/>
      <c r="O27" s="402"/>
      <c r="P27" s="419"/>
      <c r="Q27" s="279"/>
      <c r="R27" s="279"/>
      <c r="S27" s="420"/>
      <c r="T27" s="409"/>
      <c r="U27" s="279"/>
      <c r="V27" s="279"/>
      <c r="W27" s="280"/>
      <c r="X27" s="48"/>
      <c r="Y27" s="49"/>
      <c r="Z27" s="49"/>
      <c r="AA27" s="49"/>
      <c r="BJ27" s="13"/>
    </row>
    <row r="28" spans="1:62" ht="15" customHeight="1">
      <c r="A28" s="275" t="s">
        <v>65</v>
      </c>
      <c r="B28" s="281"/>
      <c r="C28" s="282"/>
      <c r="D28" s="283"/>
      <c r="E28" s="284"/>
      <c r="F28" s="284"/>
      <c r="G28" s="403"/>
      <c r="H28" s="421"/>
      <c r="I28" s="284"/>
      <c r="J28" s="284"/>
      <c r="K28" s="422"/>
      <c r="L28" s="410"/>
      <c r="M28" s="284"/>
      <c r="N28" s="284"/>
      <c r="O28" s="403"/>
      <c r="P28" s="421"/>
      <c r="Q28" s="284"/>
      <c r="R28" s="284"/>
      <c r="S28" s="422"/>
      <c r="T28" s="410"/>
      <c r="U28" s="284"/>
      <c r="V28" s="284"/>
      <c r="W28" s="285"/>
      <c r="X28" s="48"/>
      <c r="Y28" s="49"/>
      <c r="Z28" s="49"/>
      <c r="AA28" s="49"/>
      <c r="BJ28" s="13"/>
    </row>
    <row r="29" spans="1:62" ht="15" customHeight="1">
      <c r="A29" s="286" t="s">
        <v>66</v>
      </c>
      <c r="B29" s="287"/>
      <c r="C29" s="288"/>
      <c r="D29" s="289"/>
      <c r="E29" s="290"/>
      <c r="F29" s="290"/>
      <c r="G29" s="404"/>
      <c r="H29" s="423"/>
      <c r="I29" s="290"/>
      <c r="J29" s="290"/>
      <c r="K29" s="424"/>
      <c r="L29" s="411"/>
      <c r="M29" s="290"/>
      <c r="N29" s="290"/>
      <c r="O29" s="404"/>
      <c r="P29" s="423"/>
      <c r="Q29" s="290"/>
      <c r="R29" s="290"/>
      <c r="S29" s="424"/>
      <c r="T29" s="411"/>
      <c r="U29" s="290"/>
      <c r="V29" s="290"/>
      <c r="W29" s="291"/>
      <c r="X29" s="50"/>
      <c r="Y29" s="51"/>
      <c r="Z29" s="51"/>
      <c r="AA29" s="51"/>
      <c r="BJ29" s="13"/>
    </row>
    <row r="30" spans="1:62" ht="15" customHeight="1" thickBot="1">
      <c r="A30" s="329" t="s">
        <v>69</v>
      </c>
      <c r="B30" s="292"/>
      <c r="C30" s="293"/>
      <c r="D30" s="294"/>
      <c r="E30" s="295"/>
      <c r="F30" s="295"/>
      <c r="G30" s="405"/>
      <c r="H30" s="425"/>
      <c r="I30" s="295"/>
      <c r="J30" s="295"/>
      <c r="K30" s="426"/>
      <c r="L30" s="412"/>
      <c r="M30" s="295"/>
      <c r="N30" s="295"/>
      <c r="O30" s="405"/>
      <c r="P30" s="425"/>
      <c r="Q30" s="295"/>
      <c r="R30" s="295"/>
      <c r="S30" s="426"/>
      <c r="T30" s="412"/>
      <c r="U30" s="295"/>
      <c r="V30" s="295"/>
      <c r="W30" s="296"/>
      <c r="X30" s="52"/>
      <c r="Y30" s="53"/>
      <c r="Z30" s="53"/>
      <c r="AA30" s="53"/>
    </row>
    <row r="31" spans="1:62" ht="15" customHeight="1" thickBot="1">
      <c r="A31" s="499" t="s">
        <v>91</v>
      </c>
      <c r="B31" s="499"/>
      <c r="C31" s="499"/>
    </row>
    <row r="32" spans="1:62" ht="15" customHeight="1" thickBot="1">
      <c r="A32" s="46"/>
      <c r="B32" s="47"/>
      <c r="C32" s="46"/>
    </row>
    <row r="33" spans="1:20" ht="15" customHeight="1">
      <c r="B33" s="181" t="s">
        <v>116</v>
      </c>
    </row>
    <row r="36" spans="1:20" ht="15" customHeight="1" thickBot="1">
      <c r="A36" s="16" t="s">
        <v>38</v>
      </c>
    </row>
    <row r="37" spans="1:20" ht="15" customHeight="1" thickBot="1">
      <c r="A37" s="113"/>
      <c r="B37" s="114"/>
      <c r="C37" s="115"/>
      <c r="D37" s="483" t="s">
        <v>39</v>
      </c>
      <c r="E37" s="484"/>
      <c r="F37" s="484"/>
      <c r="G37" s="484"/>
      <c r="H37" s="484"/>
      <c r="I37" s="484"/>
      <c r="J37" s="484"/>
      <c r="K37" s="484"/>
      <c r="L37" s="484"/>
      <c r="M37" s="484"/>
      <c r="N37" s="484"/>
      <c r="O37" s="485"/>
      <c r="P37" s="110"/>
    </row>
    <row r="38" spans="1:20" ht="15" customHeight="1">
      <c r="A38" s="500" t="s">
        <v>48</v>
      </c>
      <c r="B38" s="501"/>
      <c r="C38" s="502"/>
      <c r="D38" s="486"/>
      <c r="E38" s="487"/>
      <c r="F38" s="487"/>
      <c r="G38" s="487"/>
      <c r="H38" s="487"/>
      <c r="I38" s="487"/>
      <c r="J38" s="487"/>
      <c r="K38" s="487"/>
      <c r="L38" s="487"/>
      <c r="M38" s="487"/>
      <c r="N38" s="487"/>
      <c r="O38" s="488"/>
      <c r="P38" s="54"/>
    </row>
    <row r="39" spans="1:20" ht="15" customHeight="1">
      <c r="A39" s="493"/>
      <c r="B39" s="494"/>
      <c r="C39" s="495"/>
      <c r="D39" s="477"/>
      <c r="E39" s="478"/>
      <c r="F39" s="478"/>
      <c r="G39" s="478"/>
      <c r="H39" s="478"/>
      <c r="I39" s="478"/>
      <c r="J39" s="478"/>
      <c r="K39" s="478"/>
      <c r="L39" s="478"/>
      <c r="M39" s="478"/>
      <c r="N39" s="478"/>
      <c r="O39" s="479"/>
      <c r="P39" s="54"/>
    </row>
    <row r="40" spans="1:20" ht="15" customHeight="1">
      <c r="A40" s="493" t="s">
        <v>49</v>
      </c>
      <c r="B40" s="494"/>
      <c r="C40" s="495"/>
      <c r="D40" s="477"/>
      <c r="E40" s="478"/>
      <c r="F40" s="478"/>
      <c r="G40" s="478"/>
      <c r="H40" s="478"/>
      <c r="I40" s="478"/>
      <c r="J40" s="478"/>
      <c r="K40" s="478"/>
      <c r="L40" s="478"/>
      <c r="M40" s="478"/>
      <c r="N40" s="478"/>
      <c r="O40" s="479"/>
      <c r="P40" s="54"/>
    </row>
    <row r="41" spans="1:20" ht="15" customHeight="1">
      <c r="A41" s="493"/>
      <c r="B41" s="494"/>
      <c r="C41" s="495"/>
      <c r="D41" s="477"/>
      <c r="E41" s="478"/>
      <c r="F41" s="478"/>
      <c r="G41" s="478"/>
      <c r="H41" s="478"/>
      <c r="I41" s="478"/>
      <c r="J41" s="478"/>
      <c r="K41" s="478"/>
      <c r="L41" s="478"/>
      <c r="M41" s="478"/>
      <c r="N41" s="478"/>
      <c r="O41" s="479"/>
      <c r="P41" s="54"/>
    </row>
    <row r="42" spans="1:20" ht="15" customHeight="1">
      <c r="A42" s="493" t="s">
        <v>40</v>
      </c>
      <c r="B42" s="494"/>
      <c r="C42" s="495"/>
      <c r="D42" s="477"/>
      <c r="E42" s="478"/>
      <c r="F42" s="478"/>
      <c r="G42" s="478"/>
      <c r="H42" s="478"/>
      <c r="I42" s="478"/>
      <c r="J42" s="478"/>
      <c r="K42" s="478"/>
      <c r="L42" s="478"/>
      <c r="M42" s="478"/>
      <c r="N42" s="478"/>
      <c r="O42" s="479"/>
      <c r="P42" s="54"/>
    </row>
    <row r="43" spans="1:20" ht="15" customHeight="1">
      <c r="A43" s="493"/>
      <c r="B43" s="494"/>
      <c r="C43" s="495"/>
      <c r="D43" s="477"/>
      <c r="E43" s="478"/>
      <c r="F43" s="478"/>
      <c r="G43" s="478"/>
      <c r="H43" s="478"/>
      <c r="I43" s="478"/>
      <c r="J43" s="478"/>
      <c r="K43" s="478"/>
      <c r="L43" s="478"/>
      <c r="M43" s="478"/>
      <c r="N43" s="478"/>
      <c r="O43" s="479"/>
      <c r="P43" s="54"/>
    </row>
    <row r="44" spans="1:20" ht="15" customHeight="1">
      <c r="A44" s="493" t="s">
        <v>41</v>
      </c>
      <c r="B44" s="494"/>
      <c r="C44" s="495"/>
      <c r="D44" s="477"/>
      <c r="E44" s="478"/>
      <c r="F44" s="478"/>
      <c r="G44" s="478"/>
      <c r="H44" s="478"/>
      <c r="I44" s="478"/>
      <c r="J44" s="478"/>
      <c r="K44" s="478"/>
      <c r="L44" s="478"/>
      <c r="M44" s="478"/>
      <c r="N44" s="478"/>
      <c r="O44" s="479"/>
      <c r="P44" s="54"/>
    </row>
    <row r="45" spans="1:20" ht="15" customHeight="1">
      <c r="A45" s="493"/>
      <c r="B45" s="494"/>
      <c r="C45" s="495"/>
      <c r="D45" s="477"/>
      <c r="E45" s="478"/>
      <c r="F45" s="478"/>
      <c r="G45" s="478"/>
      <c r="H45" s="478"/>
      <c r="I45" s="478"/>
      <c r="J45" s="478"/>
      <c r="K45" s="478"/>
      <c r="L45" s="478"/>
      <c r="M45" s="478"/>
      <c r="N45" s="478"/>
      <c r="O45" s="479"/>
      <c r="P45" s="54"/>
    </row>
    <row r="46" spans="1:20" ht="15" customHeight="1">
      <c r="A46" s="493" t="s">
        <v>42</v>
      </c>
      <c r="B46" s="494"/>
      <c r="C46" s="495"/>
      <c r="D46" s="477"/>
      <c r="E46" s="478"/>
      <c r="F46" s="478"/>
      <c r="G46" s="478"/>
      <c r="H46" s="478"/>
      <c r="I46" s="478"/>
      <c r="J46" s="478"/>
      <c r="K46" s="478"/>
      <c r="L46" s="478"/>
      <c r="M46" s="478"/>
      <c r="N46" s="478"/>
      <c r="O46" s="479"/>
      <c r="P46" s="54"/>
    </row>
    <row r="47" spans="1:20" ht="15" customHeight="1">
      <c r="A47" s="493"/>
      <c r="B47" s="494"/>
      <c r="C47" s="495"/>
      <c r="D47" s="477"/>
      <c r="E47" s="478"/>
      <c r="F47" s="478"/>
      <c r="G47" s="478"/>
      <c r="H47" s="478"/>
      <c r="I47" s="478"/>
      <c r="J47" s="478"/>
      <c r="K47" s="478"/>
      <c r="L47" s="478"/>
      <c r="M47" s="478"/>
      <c r="N47" s="478"/>
      <c r="O47" s="479"/>
      <c r="P47" s="54"/>
    </row>
    <row r="48" spans="1:20" ht="15" customHeight="1">
      <c r="A48" s="493" t="s">
        <v>87</v>
      </c>
      <c r="B48" s="494"/>
      <c r="C48" s="495"/>
      <c r="D48" s="477"/>
      <c r="E48" s="478"/>
      <c r="F48" s="478"/>
      <c r="G48" s="478"/>
      <c r="H48" s="478"/>
      <c r="I48" s="478"/>
      <c r="J48" s="478"/>
      <c r="K48" s="478"/>
      <c r="L48" s="478"/>
      <c r="M48" s="478"/>
      <c r="N48" s="478"/>
      <c r="O48" s="479"/>
      <c r="P48" s="54"/>
      <c r="Q48" s="54"/>
      <c r="R48" s="54"/>
      <c r="S48" s="54"/>
      <c r="T48" s="55"/>
    </row>
    <row r="49" spans="1:20" ht="15" customHeight="1">
      <c r="A49" s="493"/>
      <c r="B49" s="494"/>
      <c r="C49" s="495"/>
      <c r="D49" s="477"/>
      <c r="E49" s="478"/>
      <c r="F49" s="478"/>
      <c r="G49" s="478"/>
      <c r="H49" s="478"/>
      <c r="I49" s="478"/>
      <c r="J49" s="478"/>
      <c r="K49" s="478"/>
      <c r="L49" s="478"/>
      <c r="M49" s="478"/>
      <c r="N49" s="478"/>
      <c r="O49" s="479"/>
      <c r="P49" s="54"/>
      <c r="Q49" s="54"/>
      <c r="R49" s="54"/>
      <c r="S49" s="54"/>
      <c r="T49" s="55"/>
    </row>
    <row r="50" spans="1:20" ht="15" customHeight="1">
      <c r="A50" s="493"/>
      <c r="B50" s="494"/>
      <c r="C50" s="495"/>
      <c r="D50" s="477"/>
      <c r="E50" s="478"/>
      <c r="F50" s="478"/>
      <c r="G50" s="478"/>
      <c r="H50" s="478"/>
      <c r="I50" s="478"/>
      <c r="J50" s="478"/>
      <c r="K50" s="478"/>
      <c r="L50" s="478"/>
      <c r="M50" s="478"/>
      <c r="N50" s="478"/>
      <c r="O50" s="479"/>
      <c r="P50" s="54"/>
      <c r="Q50" s="54"/>
      <c r="R50" s="54"/>
      <c r="S50" s="54"/>
      <c r="T50" s="55"/>
    </row>
    <row r="51" spans="1:20" ht="15" customHeight="1" thickBot="1">
      <c r="A51" s="496"/>
      <c r="B51" s="497"/>
      <c r="C51" s="498"/>
      <c r="D51" s="480"/>
      <c r="E51" s="481"/>
      <c r="F51" s="481"/>
      <c r="G51" s="481"/>
      <c r="H51" s="481"/>
      <c r="I51" s="481"/>
      <c r="J51" s="481"/>
      <c r="K51" s="481"/>
      <c r="L51" s="481"/>
      <c r="M51" s="481"/>
      <c r="N51" s="481"/>
      <c r="O51" s="482"/>
      <c r="P51" s="54"/>
      <c r="Q51" s="54"/>
      <c r="R51" s="54"/>
      <c r="S51" s="54"/>
      <c r="T51" s="55"/>
    </row>
  </sheetData>
  <mergeCells count="32">
    <mergeCell ref="AC6:AC7"/>
    <mergeCell ref="X6:X7"/>
    <mergeCell ref="Y6:Y7"/>
    <mergeCell ref="Z6:Z7"/>
    <mergeCell ref="AA6:AA7"/>
    <mergeCell ref="AB6:AB7"/>
    <mergeCell ref="D21:G21"/>
    <mergeCell ref="H21:K21"/>
    <mergeCell ref="L21:O21"/>
    <mergeCell ref="P21:S21"/>
    <mergeCell ref="T21:W21"/>
    <mergeCell ref="A50:C51"/>
    <mergeCell ref="A31:C31"/>
    <mergeCell ref="A38:C39"/>
    <mergeCell ref="A48:C49"/>
    <mergeCell ref="A40:C41"/>
    <mergeCell ref="A42:C43"/>
    <mergeCell ref="A44:C45"/>
    <mergeCell ref="A46:C47"/>
    <mergeCell ref="D6:G6"/>
    <mergeCell ref="H6:K6"/>
    <mergeCell ref="L6:O6"/>
    <mergeCell ref="P6:S6"/>
    <mergeCell ref="T6:W6"/>
    <mergeCell ref="D48:O49"/>
    <mergeCell ref="D50:O51"/>
    <mergeCell ref="D37:O37"/>
    <mergeCell ref="D38:O39"/>
    <mergeCell ref="D40:O41"/>
    <mergeCell ref="D42:O43"/>
    <mergeCell ref="D44:O45"/>
    <mergeCell ref="D46:O47"/>
  </mergeCells>
  <phoneticPr fontId="10"/>
  <pageMargins left="0.62992125984251968" right="0.19685039370078741" top="0.98425196850393704" bottom="0.51181102362204722" header="0.39370078740157483" footer="0.23622047244094491"/>
  <pageSetup paperSize="9" scale="58" orientation="landscape" r:id="rId1"/>
  <headerFooter alignWithMargins="0">
    <oddFooter>&amp;R&amp;"ＭＳ 明朝,標準"（運用機関名、プロダクト名称）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showGridLines="0" zoomScale="75" zoomScaleNormal="75" zoomScaleSheetLayoutView="80" workbookViewId="0">
      <selection activeCell="A68" sqref="A68"/>
    </sheetView>
  </sheetViews>
  <sheetFormatPr defaultRowHeight="14.25"/>
  <cols>
    <col min="1" max="3" width="3" style="16" customWidth="1"/>
    <col min="4" max="4" width="16.25" style="16" customWidth="1"/>
    <col min="5" max="24" width="7.625" style="16" customWidth="1"/>
    <col min="25" max="25" width="14.25" style="16" customWidth="1"/>
    <col min="26" max="34" width="7.625" style="16" customWidth="1"/>
    <col min="35" max="16384" width="9" style="16"/>
  </cols>
  <sheetData>
    <row r="1" spans="1:25" customFormat="1" ht="18" customHeight="1">
      <c r="A1" s="105" t="s">
        <v>157</v>
      </c>
    </row>
    <row r="2" spans="1:25" customFormat="1" ht="15" thickBot="1">
      <c r="A2" s="105"/>
    </row>
    <row r="3" spans="1:25" ht="15" thickBot="1">
      <c r="B3" s="16" t="s">
        <v>127</v>
      </c>
      <c r="E3" s="120"/>
      <c r="F3" s="121"/>
      <c r="G3" s="122"/>
      <c r="I3" s="330" t="s">
        <v>120</v>
      </c>
    </row>
    <row r="4" spans="1:25" ht="12" customHeight="1"/>
    <row r="5" spans="1:25" ht="18" customHeight="1">
      <c r="B5" s="14" t="s">
        <v>96</v>
      </c>
      <c r="C5" s="14"/>
      <c r="E5" s="15"/>
      <c r="F5" s="15"/>
      <c r="G5" s="9"/>
      <c r="H5" s="9"/>
      <c r="I5" s="11"/>
      <c r="J5" s="11"/>
    </row>
    <row r="6" spans="1:25" ht="18" customHeight="1" thickBot="1">
      <c r="D6" s="208" t="s">
        <v>113</v>
      </c>
      <c r="E6" s="15"/>
      <c r="F6" s="15"/>
      <c r="G6" s="9"/>
      <c r="H6" s="9"/>
      <c r="I6" s="11"/>
      <c r="J6" s="11"/>
    </row>
    <row r="7" spans="1:25" ht="17.100000000000001" customHeight="1">
      <c r="B7" s="150"/>
      <c r="C7" s="439"/>
      <c r="D7" s="151"/>
      <c r="E7" s="545" t="s">
        <v>61</v>
      </c>
      <c r="F7" s="519"/>
      <c r="G7" s="519"/>
      <c r="H7" s="519"/>
      <c r="I7" s="518" t="s">
        <v>62</v>
      </c>
      <c r="J7" s="519"/>
      <c r="K7" s="519"/>
      <c r="L7" s="519"/>
      <c r="M7" s="518" t="s">
        <v>63</v>
      </c>
      <c r="N7" s="519"/>
      <c r="O7" s="519"/>
      <c r="P7" s="519"/>
      <c r="Q7" s="518" t="s">
        <v>125</v>
      </c>
      <c r="R7" s="519"/>
      <c r="S7" s="519"/>
      <c r="T7" s="519"/>
      <c r="U7" s="518" t="s">
        <v>126</v>
      </c>
      <c r="V7" s="519"/>
      <c r="W7" s="519"/>
      <c r="X7" s="520"/>
      <c r="Y7" s="516" t="s">
        <v>129</v>
      </c>
    </row>
    <row r="8" spans="1:25" s="26" customFormat="1" ht="17.100000000000001" customHeight="1" thickBot="1">
      <c r="B8" s="152"/>
      <c r="C8" s="153"/>
      <c r="D8" s="153"/>
      <c r="E8" s="188" t="s">
        <v>29</v>
      </c>
      <c r="F8" s="189" t="s">
        <v>30</v>
      </c>
      <c r="G8" s="189" t="s">
        <v>31</v>
      </c>
      <c r="H8" s="189" t="s">
        <v>32</v>
      </c>
      <c r="I8" s="189" t="s">
        <v>29</v>
      </c>
      <c r="J8" s="189" t="s">
        <v>30</v>
      </c>
      <c r="K8" s="189" t="s">
        <v>31</v>
      </c>
      <c r="L8" s="189" t="s">
        <v>32</v>
      </c>
      <c r="M8" s="189" t="s">
        <v>29</v>
      </c>
      <c r="N8" s="189" t="s">
        <v>30</v>
      </c>
      <c r="O8" s="189" t="s">
        <v>31</v>
      </c>
      <c r="P8" s="189" t="s">
        <v>32</v>
      </c>
      <c r="Q8" s="189" t="s">
        <v>29</v>
      </c>
      <c r="R8" s="189" t="s">
        <v>30</v>
      </c>
      <c r="S8" s="189" t="s">
        <v>31</v>
      </c>
      <c r="T8" s="189" t="s">
        <v>32</v>
      </c>
      <c r="U8" s="189" t="s">
        <v>29</v>
      </c>
      <c r="V8" s="189" t="s">
        <v>30</v>
      </c>
      <c r="W8" s="189" t="s">
        <v>31</v>
      </c>
      <c r="X8" s="190" t="s">
        <v>32</v>
      </c>
      <c r="Y8" s="517"/>
    </row>
    <row r="9" spans="1:25" ht="14.1" customHeight="1">
      <c r="B9" s="530" t="s">
        <v>151</v>
      </c>
      <c r="C9" s="541" t="s">
        <v>152</v>
      </c>
      <c r="D9" s="165" t="s">
        <v>10</v>
      </c>
      <c r="E9" s="166"/>
      <c r="F9" s="167"/>
      <c r="G9" s="167"/>
      <c r="H9" s="167"/>
      <c r="I9" s="167"/>
      <c r="J9" s="167"/>
      <c r="K9" s="167"/>
      <c r="L9" s="167"/>
      <c r="M9" s="167"/>
      <c r="N9" s="167"/>
      <c r="O9" s="167"/>
      <c r="P9" s="167"/>
      <c r="Q9" s="167"/>
      <c r="R9" s="167"/>
      <c r="S9" s="167"/>
      <c r="T9" s="167"/>
      <c r="U9" s="167"/>
      <c r="V9" s="167"/>
      <c r="W9" s="167"/>
      <c r="X9" s="168"/>
      <c r="Y9" s="191">
        <f>AVERAGE(E9,F9,G9,H9,I9,J9,K9,L9,M9,N9,O9,P9,Q9,R9,S9,T9,U9,V9,W9,X9,)</f>
        <v>0</v>
      </c>
    </row>
    <row r="10" spans="1:25" ht="14.1" customHeight="1">
      <c r="B10" s="512"/>
      <c r="C10" s="542"/>
      <c r="D10" s="155" t="s">
        <v>11</v>
      </c>
      <c r="E10" s="156"/>
      <c r="F10" s="157"/>
      <c r="G10" s="157"/>
      <c r="H10" s="157"/>
      <c r="I10" s="157"/>
      <c r="J10" s="157"/>
      <c r="K10" s="157"/>
      <c r="L10" s="157"/>
      <c r="M10" s="157"/>
      <c r="N10" s="157"/>
      <c r="O10" s="157"/>
      <c r="P10" s="157"/>
      <c r="Q10" s="157"/>
      <c r="R10" s="157"/>
      <c r="S10" s="157"/>
      <c r="T10" s="157"/>
      <c r="U10" s="157"/>
      <c r="V10" s="157"/>
      <c r="W10" s="157"/>
      <c r="X10" s="158"/>
      <c r="Y10" s="159">
        <f t="shared" ref="Y10:Y25" si="0">AVERAGE(E10,F10,G10,H10,I10,J10,K10,L10,M10,N10,O10,P10,Q10,R10,S10,T10,U10,V10,W10,X10,)</f>
        <v>0</v>
      </c>
    </row>
    <row r="11" spans="1:25" ht="14.1" customHeight="1">
      <c r="B11" s="512"/>
      <c r="C11" s="542"/>
      <c r="D11" s="155" t="s">
        <v>12</v>
      </c>
      <c r="E11" s="156"/>
      <c r="F11" s="157"/>
      <c r="G11" s="157"/>
      <c r="H11" s="157"/>
      <c r="I11" s="157"/>
      <c r="J11" s="157"/>
      <c r="K11" s="157"/>
      <c r="L11" s="157"/>
      <c r="M11" s="157"/>
      <c r="N11" s="157"/>
      <c r="O11" s="157"/>
      <c r="P11" s="157"/>
      <c r="Q11" s="157"/>
      <c r="R11" s="157"/>
      <c r="S11" s="157"/>
      <c r="T11" s="157"/>
      <c r="U11" s="157"/>
      <c r="V11" s="157"/>
      <c r="W11" s="157"/>
      <c r="X11" s="158"/>
      <c r="Y11" s="159">
        <f t="shared" si="0"/>
        <v>0</v>
      </c>
    </row>
    <row r="12" spans="1:25" ht="14.1" customHeight="1">
      <c r="B12" s="512"/>
      <c r="C12" s="542"/>
      <c r="D12" s="155" t="s">
        <v>13</v>
      </c>
      <c r="E12" s="156"/>
      <c r="F12" s="157"/>
      <c r="G12" s="157"/>
      <c r="H12" s="157"/>
      <c r="I12" s="157"/>
      <c r="J12" s="157"/>
      <c r="K12" s="157"/>
      <c r="L12" s="157"/>
      <c r="M12" s="157"/>
      <c r="N12" s="157"/>
      <c r="O12" s="157"/>
      <c r="P12" s="157"/>
      <c r="Q12" s="157"/>
      <c r="R12" s="157"/>
      <c r="S12" s="157"/>
      <c r="T12" s="157"/>
      <c r="U12" s="157"/>
      <c r="V12" s="157"/>
      <c r="W12" s="157"/>
      <c r="X12" s="158"/>
      <c r="Y12" s="159">
        <f t="shared" si="0"/>
        <v>0</v>
      </c>
    </row>
    <row r="13" spans="1:25" ht="14.1" customHeight="1">
      <c r="B13" s="512"/>
      <c r="C13" s="542"/>
      <c r="D13" s="155" t="s">
        <v>14</v>
      </c>
      <c r="E13" s="156"/>
      <c r="F13" s="157"/>
      <c r="G13" s="157"/>
      <c r="H13" s="157"/>
      <c r="I13" s="157"/>
      <c r="J13" s="157"/>
      <c r="K13" s="157"/>
      <c r="L13" s="157"/>
      <c r="M13" s="157"/>
      <c r="N13" s="157"/>
      <c r="O13" s="157"/>
      <c r="P13" s="157"/>
      <c r="Q13" s="157"/>
      <c r="R13" s="157"/>
      <c r="S13" s="157"/>
      <c r="T13" s="157"/>
      <c r="U13" s="157"/>
      <c r="V13" s="157"/>
      <c r="W13" s="157"/>
      <c r="X13" s="158"/>
      <c r="Y13" s="159">
        <f t="shared" si="0"/>
        <v>0</v>
      </c>
    </row>
    <row r="14" spans="1:25" ht="14.1" customHeight="1">
      <c r="B14" s="512"/>
      <c r="C14" s="542"/>
      <c r="D14" s="155" t="s">
        <v>15</v>
      </c>
      <c r="E14" s="156"/>
      <c r="F14" s="157"/>
      <c r="G14" s="157"/>
      <c r="H14" s="157"/>
      <c r="I14" s="157"/>
      <c r="J14" s="157"/>
      <c r="K14" s="157"/>
      <c r="L14" s="157"/>
      <c r="M14" s="157"/>
      <c r="N14" s="157"/>
      <c r="O14" s="157"/>
      <c r="P14" s="157"/>
      <c r="Q14" s="157"/>
      <c r="R14" s="157"/>
      <c r="S14" s="157"/>
      <c r="T14" s="157"/>
      <c r="U14" s="157"/>
      <c r="V14" s="157"/>
      <c r="W14" s="157"/>
      <c r="X14" s="158"/>
      <c r="Y14" s="159">
        <f t="shared" si="0"/>
        <v>0</v>
      </c>
    </row>
    <row r="15" spans="1:25" ht="14.1" customHeight="1">
      <c r="B15" s="512"/>
      <c r="C15" s="542"/>
      <c r="D15" s="160" t="s">
        <v>52</v>
      </c>
      <c r="E15" s="161"/>
      <c r="F15" s="162"/>
      <c r="G15" s="162"/>
      <c r="H15" s="162"/>
      <c r="I15" s="162"/>
      <c r="J15" s="162"/>
      <c r="K15" s="162"/>
      <c r="L15" s="162"/>
      <c r="M15" s="162"/>
      <c r="N15" s="162"/>
      <c r="O15" s="162"/>
      <c r="P15" s="162"/>
      <c r="Q15" s="162"/>
      <c r="R15" s="162"/>
      <c r="S15" s="162"/>
      <c r="T15" s="162"/>
      <c r="U15" s="162"/>
      <c r="V15" s="162"/>
      <c r="W15" s="162"/>
      <c r="X15" s="163"/>
      <c r="Y15" s="159">
        <f t="shared" si="0"/>
        <v>0</v>
      </c>
    </row>
    <row r="16" spans="1:25" ht="14.1" customHeight="1">
      <c r="B16" s="512"/>
      <c r="C16" s="543"/>
      <c r="D16" s="160" t="s">
        <v>53</v>
      </c>
      <c r="E16" s="161"/>
      <c r="F16" s="162"/>
      <c r="G16" s="162"/>
      <c r="H16" s="162"/>
      <c r="I16" s="162"/>
      <c r="J16" s="162"/>
      <c r="K16" s="162"/>
      <c r="L16" s="162"/>
      <c r="M16" s="162"/>
      <c r="N16" s="162"/>
      <c r="O16" s="162"/>
      <c r="P16" s="162"/>
      <c r="Q16" s="162"/>
      <c r="R16" s="162"/>
      <c r="S16" s="162"/>
      <c r="T16" s="162"/>
      <c r="U16" s="162"/>
      <c r="V16" s="162"/>
      <c r="W16" s="162"/>
      <c r="X16" s="163"/>
      <c r="Y16" s="164">
        <f t="shared" si="0"/>
        <v>0</v>
      </c>
    </row>
    <row r="17" spans="2:36" ht="14.1" customHeight="1">
      <c r="B17" s="512"/>
      <c r="C17" s="544" t="s">
        <v>147</v>
      </c>
      <c r="D17" s="448" t="s">
        <v>148</v>
      </c>
      <c r="E17" s="449"/>
      <c r="F17" s="450"/>
      <c r="G17" s="450"/>
      <c r="H17" s="450"/>
      <c r="I17" s="450"/>
      <c r="J17" s="450"/>
      <c r="K17" s="450"/>
      <c r="L17" s="450"/>
      <c r="M17" s="450"/>
      <c r="N17" s="450"/>
      <c r="O17" s="450"/>
      <c r="P17" s="450"/>
      <c r="Q17" s="450"/>
      <c r="R17" s="450"/>
      <c r="S17" s="450"/>
      <c r="T17" s="450"/>
      <c r="U17" s="450"/>
      <c r="V17" s="450"/>
      <c r="W17" s="450"/>
      <c r="X17" s="451"/>
      <c r="Y17" s="164">
        <f t="shared" si="0"/>
        <v>0</v>
      </c>
    </row>
    <row r="18" spans="2:36" ht="14.1" customHeight="1">
      <c r="B18" s="512"/>
      <c r="C18" s="542"/>
      <c r="D18" s="160" t="s">
        <v>149</v>
      </c>
      <c r="E18" s="161"/>
      <c r="F18" s="162"/>
      <c r="G18" s="162"/>
      <c r="H18" s="162"/>
      <c r="I18" s="162"/>
      <c r="J18" s="162"/>
      <c r="K18" s="162"/>
      <c r="L18" s="162"/>
      <c r="M18" s="162"/>
      <c r="N18" s="162"/>
      <c r="O18" s="162"/>
      <c r="P18" s="162"/>
      <c r="Q18" s="162"/>
      <c r="R18" s="162"/>
      <c r="S18" s="162"/>
      <c r="T18" s="162"/>
      <c r="U18" s="162"/>
      <c r="V18" s="162"/>
      <c r="W18" s="162"/>
      <c r="X18" s="163"/>
      <c r="Y18" s="164">
        <f t="shared" si="0"/>
        <v>0</v>
      </c>
    </row>
    <row r="19" spans="2:36" ht="14.1" customHeight="1">
      <c r="B19" s="512"/>
      <c r="C19" s="543"/>
      <c r="D19" s="452" t="s">
        <v>150</v>
      </c>
      <c r="E19" s="453"/>
      <c r="F19" s="454"/>
      <c r="G19" s="454"/>
      <c r="H19" s="454"/>
      <c r="I19" s="454"/>
      <c r="J19" s="454"/>
      <c r="K19" s="454"/>
      <c r="L19" s="454"/>
      <c r="M19" s="454"/>
      <c r="N19" s="454"/>
      <c r="O19" s="454"/>
      <c r="P19" s="454"/>
      <c r="Q19" s="454"/>
      <c r="R19" s="454"/>
      <c r="S19" s="454"/>
      <c r="T19" s="454"/>
      <c r="U19" s="454"/>
      <c r="V19" s="454"/>
      <c r="W19" s="454"/>
      <c r="X19" s="455"/>
      <c r="Y19" s="159">
        <f t="shared" si="0"/>
        <v>0</v>
      </c>
    </row>
    <row r="20" spans="2:36" ht="14.1" customHeight="1">
      <c r="B20" s="512"/>
      <c r="C20" s="457"/>
      <c r="D20" s="447" t="s">
        <v>16</v>
      </c>
      <c r="E20" s="435"/>
      <c r="F20" s="436"/>
      <c r="G20" s="436"/>
      <c r="H20" s="436"/>
      <c r="I20" s="436"/>
      <c r="J20" s="436"/>
      <c r="K20" s="436"/>
      <c r="L20" s="436"/>
      <c r="M20" s="436"/>
      <c r="N20" s="436"/>
      <c r="O20" s="436"/>
      <c r="P20" s="436"/>
      <c r="Q20" s="436"/>
      <c r="R20" s="436"/>
      <c r="S20" s="436"/>
      <c r="T20" s="436"/>
      <c r="U20" s="436"/>
      <c r="V20" s="436"/>
      <c r="W20" s="436"/>
      <c r="X20" s="437"/>
      <c r="Y20" s="438">
        <f t="shared" si="0"/>
        <v>0</v>
      </c>
    </row>
    <row r="21" spans="2:36" ht="14.1" customHeight="1" thickBot="1">
      <c r="B21" s="531"/>
      <c r="C21" s="459"/>
      <c r="D21" s="458" t="s">
        <v>60</v>
      </c>
      <c r="E21" s="192">
        <f t="shared" ref="E21:Y21" si="1">SUM(E9:E20)</f>
        <v>0</v>
      </c>
      <c r="F21" s="176">
        <f t="shared" si="1"/>
        <v>0</v>
      </c>
      <c r="G21" s="176">
        <f t="shared" si="1"/>
        <v>0</v>
      </c>
      <c r="H21" s="176">
        <f t="shared" si="1"/>
        <v>0</v>
      </c>
      <c r="I21" s="176">
        <f t="shared" si="1"/>
        <v>0</v>
      </c>
      <c r="J21" s="176">
        <f t="shared" si="1"/>
        <v>0</v>
      </c>
      <c r="K21" s="176">
        <f t="shared" si="1"/>
        <v>0</v>
      </c>
      <c r="L21" s="176">
        <f t="shared" si="1"/>
        <v>0</v>
      </c>
      <c r="M21" s="176">
        <f t="shared" si="1"/>
        <v>0</v>
      </c>
      <c r="N21" s="176">
        <f t="shared" si="1"/>
        <v>0</v>
      </c>
      <c r="O21" s="176">
        <f t="shared" si="1"/>
        <v>0</v>
      </c>
      <c r="P21" s="176">
        <f t="shared" si="1"/>
        <v>0</v>
      </c>
      <c r="Q21" s="176">
        <f t="shared" si="1"/>
        <v>0</v>
      </c>
      <c r="R21" s="176">
        <f t="shared" si="1"/>
        <v>0</v>
      </c>
      <c r="S21" s="176">
        <f t="shared" si="1"/>
        <v>0</v>
      </c>
      <c r="T21" s="176">
        <f t="shared" si="1"/>
        <v>0</v>
      </c>
      <c r="U21" s="176">
        <f t="shared" si="1"/>
        <v>0</v>
      </c>
      <c r="V21" s="176">
        <f t="shared" si="1"/>
        <v>0</v>
      </c>
      <c r="W21" s="176">
        <f t="shared" si="1"/>
        <v>0</v>
      </c>
      <c r="X21" s="144">
        <f t="shared" si="1"/>
        <v>0</v>
      </c>
      <c r="Y21" s="193">
        <f t="shared" si="1"/>
        <v>0</v>
      </c>
    </row>
    <row r="22" spans="2:36" ht="14.1" customHeight="1">
      <c r="B22" s="534" t="s">
        <v>58</v>
      </c>
      <c r="C22" s="535"/>
      <c r="D22" s="194" t="s">
        <v>54</v>
      </c>
      <c r="E22" s="166"/>
      <c r="F22" s="167"/>
      <c r="G22" s="167"/>
      <c r="H22" s="167"/>
      <c r="I22" s="167"/>
      <c r="J22" s="167"/>
      <c r="K22" s="167"/>
      <c r="L22" s="167"/>
      <c r="M22" s="167"/>
      <c r="N22" s="167"/>
      <c r="O22" s="167"/>
      <c r="P22" s="167"/>
      <c r="Q22" s="167"/>
      <c r="R22" s="167"/>
      <c r="S22" s="167"/>
      <c r="T22" s="167"/>
      <c r="U22" s="167"/>
      <c r="V22" s="167"/>
      <c r="W22" s="167"/>
      <c r="X22" s="168"/>
      <c r="Y22" s="169">
        <f t="shared" si="0"/>
        <v>0</v>
      </c>
    </row>
    <row r="23" spans="2:36" ht="14.1" customHeight="1">
      <c r="B23" s="536"/>
      <c r="C23" s="537"/>
      <c r="D23" s="195" t="s">
        <v>55</v>
      </c>
      <c r="E23" s="156"/>
      <c r="F23" s="157"/>
      <c r="G23" s="157"/>
      <c r="H23" s="157"/>
      <c r="I23" s="157"/>
      <c r="J23" s="157"/>
      <c r="K23" s="157"/>
      <c r="L23" s="157"/>
      <c r="M23" s="157"/>
      <c r="N23" s="157"/>
      <c r="O23" s="157"/>
      <c r="P23" s="157"/>
      <c r="Q23" s="157"/>
      <c r="R23" s="157"/>
      <c r="S23" s="157"/>
      <c r="T23" s="157"/>
      <c r="U23" s="157"/>
      <c r="V23" s="157"/>
      <c r="W23" s="157"/>
      <c r="X23" s="158"/>
      <c r="Y23" s="164">
        <f t="shared" si="0"/>
        <v>0</v>
      </c>
    </row>
    <row r="24" spans="2:36" ht="14.1" customHeight="1">
      <c r="B24" s="536"/>
      <c r="C24" s="537"/>
      <c r="D24" s="196" t="s">
        <v>56</v>
      </c>
      <c r="E24" s="156"/>
      <c r="F24" s="157"/>
      <c r="G24" s="157"/>
      <c r="H24" s="157"/>
      <c r="I24" s="157"/>
      <c r="J24" s="157"/>
      <c r="K24" s="157"/>
      <c r="L24" s="157"/>
      <c r="M24" s="157"/>
      <c r="N24" s="157"/>
      <c r="O24" s="157"/>
      <c r="P24" s="157"/>
      <c r="Q24" s="157"/>
      <c r="R24" s="157"/>
      <c r="S24" s="157"/>
      <c r="T24" s="157"/>
      <c r="U24" s="157"/>
      <c r="V24" s="157"/>
      <c r="W24" s="157"/>
      <c r="X24" s="158"/>
      <c r="Y24" s="164">
        <f t="shared" si="0"/>
        <v>0</v>
      </c>
    </row>
    <row r="25" spans="2:36" ht="14.1" customHeight="1">
      <c r="B25" s="536"/>
      <c r="C25" s="537"/>
      <c r="D25" s="197" t="s">
        <v>57</v>
      </c>
      <c r="E25" s="170"/>
      <c r="F25" s="171"/>
      <c r="G25" s="171"/>
      <c r="H25" s="171"/>
      <c r="I25" s="171"/>
      <c r="J25" s="171"/>
      <c r="K25" s="171"/>
      <c r="L25" s="171"/>
      <c r="M25" s="171"/>
      <c r="N25" s="171"/>
      <c r="O25" s="171"/>
      <c r="P25" s="171"/>
      <c r="Q25" s="171"/>
      <c r="R25" s="171"/>
      <c r="S25" s="171"/>
      <c r="T25" s="171"/>
      <c r="U25" s="171"/>
      <c r="V25" s="171"/>
      <c r="W25" s="171"/>
      <c r="X25" s="172"/>
      <c r="Y25" s="159">
        <f t="shared" si="0"/>
        <v>0</v>
      </c>
    </row>
    <row r="26" spans="2:36" ht="14.1" customHeight="1" thickBot="1">
      <c r="B26" s="538"/>
      <c r="C26" s="539"/>
      <c r="D26" s="173" t="s">
        <v>59</v>
      </c>
      <c r="E26" s="174">
        <f t="shared" ref="E26:Y26" si="2">SUM(E22:E25)</f>
        <v>0</v>
      </c>
      <c r="F26" s="175">
        <f t="shared" si="2"/>
        <v>0</v>
      </c>
      <c r="G26" s="175">
        <f t="shared" si="2"/>
        <v>0</v>
      </c>
      <c r="H26" s="175">
        <f t="shared" si="2"/>
        <v>0</v>
      </c>
      <c r="I26" s="175">
        <f t="shared" si="2"/>
        <v>0</v>
      </c>
      <c r="J26" s="175">
        <f t="shared" si="2"/>
        <v>0</v>
      </c>
      <c r="K26" s="175">
        <f t="shared" si="2"/>
        <v>0</v>
      </c>
      <c r="L26" s="175">
        <f t="shared" si="2"/>
        <v>0</v>
      </c>
      <c r="M26" s="175">
        <f t="shared" si="2"/>
        <v>0</v>
      </c>
      <c r="N26" s="175">
        <f t="shared" si="2"/>
        <v>0</v>
      </c>
      <c r="O26" s="176">
        <f t="shared" si="2"/>
        <v>0</v>
      </c>
      <c r="P26" s="176">
        <f t="shared" si="2"/>
        <v>0</v>
      </c>
      <c r="Q26" s="175">
        <f t="shared" si="2"/>
        <v>0</v>
      </c>
      <c r="R26" s="175">
        <f t="shared" si="2"/>
        <v>0</v>
      </c>
      <c r="S26" s="175">
        <f t="shared" si="2"/>
        <v>0</v>
      </c>
      <c r="T26" s="175">
        <f t="shared" si="2"/>
        <v>0</v>
      </c>
      <c r="U26" s="175">
        <f t="shared" si="2"/>
        <v>0</v>
      </c>
      <c r="V26" s="175">
        <f t="shared" si="2"/>
        <v>0</v>
      </c>
      <c r="W26" s="175">
        <f t="shared" si="2"/>
        <v>0</v>
      </c>
      <c r="X26" s="177">
        <f t="shared" si="2"/>
        <v>0</v>
      </c>
      <c r="Y26" s="178">
        <f t="shared" si="2"/>
        <v>0</v>
      </c>
    </row>
    <row r="27" spans="2:36" s="26" customFormat="1" ht="14.1" customHeight="1" thickBot="1">
      <c r="B27" s="532" t="s">
        <v>17</v>
      </c>
      <c r="C27" s="533"/>
      <c r="D27" s="533"/>
      <c r="E27" s="174">
        <f>SUM(E26,E21)</f>
        <v>0</v>
      </c>
      <c r="F27" s="175">
        <f t="shared" ref="F27:P27" si="3">SUM(F26,F21)</f>
        <v>0</v>
      </c>
      <c r="G27" s="175">
        <f t="shared" si="3"/>
        <v>0</v>
      </c>
      <c r="H27" s="175">
        <f t="shared" si="3"/>
        <v>0</v>
      </c>
      <c r="I27" s="175">
        <f t="shared" si="3"/>
        <v>0</v>
      </c>
      <c r="J27" s="175">
        <f t="shared" si="3"/>
        <v>0</v>
      </c>
      <c r="K27" s="175">
        <f t="shared" si="3"/>
        <v>0</v>
      </c>
      <c r="L27" s="175">
        <f t="shared" si="3"/>
        <v>0</v>
      </c>
      <c r="M27" s="175">
        <f t="shared" si="3"/>
        <v>0</v>
      </c>
      <c r="N27" s="175">
        <f t="shared" si="3"/>
        <v>0</v>
      </c>
      <c r="O27" s="175">
        <f t="shared" si="3"/>
        <v>0</v>
      </c>
      <c r="P27" s="175">
        <f t="shared" si="3"/>
        <v>0</v>
      </c>
      <c r="Q27" s="175">
        <f t="shared" ref="Q27:X27" si="4">SUM(Q26,Q21)</f>
        <v>0</v>
      </c>
      <c r="R27" s="175">
        <f t="shared" si="4"/>
        <v>0</v>
      </c>
      <c r="S27" s="175">
        <f t="shared" si="4"/>
        <v>0</v>
      </c>
      <c r="T27" s="175">
        <f t="shared" si="4"/>
        <v>0</v>
      </c>
      <c r="U27" s="175">
        <f t="shared" si="4"/>
        <v>0</v>
      </c>
      <c r="V27" s="175">
        <f t="shared" si="4"/>
        <v>0</v>
      </c>
      <c r="W27" s="175">
        <f t="shared" si="4"/>
        <v>0</v>
      </c>
      <c r="X27" s="177">
        <f t="shared" si="4"/>
        <v>0</v>
      </c>
      <c r="Y27" s="179">
        <f>SUM(Y9:Y20)</f>
        <v>0</v>
      </c>
    </row>
    <row r="28" spans="2:36" s="26" customFormat="1" ht="14.1" customHeight="1" thickBot="1">
      <c r="B28" s="147"/>
      <c r="C28" s="147"/>
      <c r="D28" s="180" t="s">
        <v>160</v>
      </c>
      <c r="E28" s="146"/>
      <c r="F28" s="146"/>
      <c r="G28" s="146"/>
      <c r="H28" s="146"/>
      <c r="I28" s="146"/>
      <c r="J28" s="146"/>
      <c r="K28" s="146"/>
      <c r="L28" s="146"/>
      <c r="M28" s="146"/>
      <c r="N28" s="146"/>
      <c r="O28" s="146"/>
      <c r="P28" s="146"/>
      <c r="Q28" s="146"/>
      <c r="R28" s="146"/>
      <c r="S28" s="146"/>
      <c r="T28" s="146"/>
      <c r="U28" s="146"/>
      <c r="V28" s="146"/>
      <c r="W28" s="146"/>
      <c r="X28" s="146"/>
      <c r="Y28" s="146"/>
      <c r="Z28" s="36"/>
      <c r="AA28" s="36"/>
      <c r="AB28" s="36"/>
      <c r="AC28" s="36"/>
      <c r="AD28" s="36"/>
      <c r="AE28" s="36"/>
      <c r="AF28" s="36"/>
      <c r="AG28" s="36"/>
      <c r="AH28" s="36"/>
      <c r="AI28" s="37"/>
      <c r="AJ28" s="37"/>
    </row>
    <row r="29" spans="2:36" s="26" customFormat="1" ht="14.1" customHeight="1">
      <c r="B29" s="147"/>
      <c r="C29" s="147"/>
      <c r="D29" s="521"/>
      <c r="E29" s="522"/>
      <c r="F29" s="522"/>
      <c r="G29" s="522"/>
      <c r="H29" s="522"/>
      <c r="I29" s="522"/>
      <c r="J29" s="522"/>
      <c r="K29" s="522"/>
      <c r="L29" s="522"/>
      <c r="M29" s="522"/>
      <c r="N29" s="522"/>
      <c r="O29" s="522"/>
      <c r="P29" s="522"/>
      <c r="Q29" s="522"/>
      <c r="R29" s="522"/>
      <c r="S29" s="522"/>
      <c r="T29" s="522"/>
      <c r="U29" s="522"/>
      <c r="V29" s="522"/>
      <c r="W29" s="522"/>
      <c r="X29" s="523"/>
      <c r="Y29" s="146"/>
      <c r="Z29" s="36"/>
      <c r="AA29" s="36"/>
      <c r="AB29" s="36"/>
      <c r="AC29" s="36"/>
      <c r="AD29" s="36"/>
      <c r="AE29" s="36"/>
      <c r="AF29" s="36"/>
      <c r="AG29" s="36"/>
      <c r="AH29" s="36"/>
      <c r="AI29" s="37"/>
      <c r="AJ29" s="37"/>
    </row>
    <row r="30" spans="2:36" s="26" customFormat="1" ht="14.1" customHeight="1">
      <c r="B30" s="147"/>
      <c r="C30" s="147"/>
      <c r="D30" s="524"/>
      <c r="E30" s="525"/>
      <c r="F30" s="525"/>
      <c r="G30" s="525"/>
      <c r="H30" s="525"/>
      <c r="I30" s="525"/>
      <c r="J30" s="525"/>
      <c r="K30" s="525"/>
      <c r="L30" s="525"/>
      <c r="M30" s="525"/>
      <c r="N30" s="525"/>
      <c r="O30" s="525"/>
      <c r="P30" s="525"/>
      <c r="Q30" s="525"/>
      <c r="R30" s="525"/>
      <c r="S30" s="525"/>
      <c r="T30" s="525"/>
      <c r="U30" s="525"/>
      <c r="V30" s="525"/>
      <c r="W30" s="525"/>
      <c r="X30" s="526"/>
      <c r="Y30" s="146"/>
      <c r="Z30" s="36"/>
      <c r="AA30" s="36"/>
      <c r="AB30" s="36"/>
      <c r="AC30" s="36"/>
      <c r="AD30" s="36"/>
      <c r="AE30" s="36"/>
      <c r="AF30" s="36"/>
      <c r="AG30" s="36"/>
      <c r="AH30" s="36"/>
      <c r="AI30" s="37"/>
      <c r="AJ30" s="37"/>
    </row>
    <row r="31" spans="2:36" s="26" customFormat="1" ht="14.1" customHeight="1" thickBot="1">
      <c r="B31" s="147"/>
      <c r="C31" s="147"/>
      <c r="D31" s="527"/>
      <c r="E31" s="528"/>
      <c r="F31" s="528"/>
      <c r="G31" s="528"/>
      <c r="H31" s="528"/>
      <c r="I31" s="528"/>
      <c r="J31" s="528"/>
      <c r="K31" s="528"/>
      <c r="L31" s="528"/>
      <c r="M31" s="528"/>
      <c r="N31" s="528"/>
      <c r="O31" s="528"/>
      <c r="P31" s="528"/>
      <c r="Q31" s="528"/>
      <c r="R31" s="528"/>
      <c r="S31" s="528"/>
      <c r="T31" s="528"/>
      <c r="U31" s="528"/>
      <c r="V31" s="528"/>
      <c r="W31" s="528"/>
      <c r="X31" s="529"/>
      <c r="Y31" s="146"/>
      <c r="Z31" s="36"/>
      <c r="AA31" s="36"/>
      <c r="AB31" s="36"/>
      <c r="AC31" s="36"/>
      <c r="AD31" s="36"/>
      <c r="AE31" s="36"/>
      <c r="AF31" s="36"/>
      <c r="AG31" s="36"/>
      <c r="AH31" s="36"/>
      <c r="AI31" s="37"/>
      <c r="AJ31" s="37"/>
    </row>
    <row r="32" spans="2:36" ht="14.1" customHeight="1">
      <c r="B32" s="126"/>
      <c r="C32" s="126"/>
      <c r="D32" s="181"/>
      <c r="E32" s="182"/>
      <c r="F32" s="182"/>
      <c r="G32" s="182"/>
      <c r="H32" s="182"/>
      <c r="I32" s="182"/>
      <c r="J32" s="182"/>
      <c r="K32" s="182"/>
      <c r="L32" s="182"/>
      <c r="M32" s="126"/>
      <c r="N32" s="126"/>
      <c r="O32" s="183"/>
      <c r="P32" s="183"/>
      <c r="Q32" s="183"/>
      <c r="R32" s="183"/>
      <c r="S32" s="183"/>
      <c r="T32" s="183"/>
      <c r="U32" s="183"/>
      <c r="V32" s="183"/>
      <c r="W32" s="183"/>
      <c r="X32" s="183"/>
      <c r="Y32" s="183"/>
      <c r="Z32" s="25"/>
      <c r="AA32" s="25"/>
      <c r="AB32" s="25"/>
      <c r="AC32" s="25"/>
      <c r="AD32" s="25"/>
      <c r="AE32" s="25"/>
      <c r="AF32" s="25"/>
      <c r="AG32" s="25"/>
      <c r="AH32" s="25"/>
    </row>
    <row r="33" spans="2:32" ht="14.1" customHeight="1" thickBot="1">
      <c r="B33" s="126"/>
      <c r="C33" s="126"/>
      <c r="D33" s="126" t="s">
        <v>101</v>
      </c>
      <c r="E33" s="126"/>
      <c r="F33" s="126"/>
      <c r="G33" s="126"/>
      <c r="H33" s="126"/>
      <c r="I33" s="126"/>
      <c r="J33" s="126"/>
      <c r="K33" s="126"/>
      <c r="L33" s="126"/>
      <c r="M33" s="126"/>
      <c r="N33" s="183"/>
      <c r="O33" s="183"/>
      <c r="P33" s="183"/>
      <c r="Q33" s="183"/>
      <c r="R33" s="183"/>
      <c r="S33" s="183"/>
      <c r="T33" s="183"/>
      <c r="U33" s="183"/>
      <c r="V33" s="183"/>
      <c r="W33" s="183"/>
      <c r="X33" s="183"/>
      <c r="Y33" s="183"/>
      <c r="Z33" s="25"/>
      <c r="AA33" s="25"/>
      <c r="AB33" s="25"/>
      <c r="AC33" s="25"/>
      <c r="AD33" s="25"/>
      <c r="AE33" s="25"/>
      <c r="AF33" s="25"/>
    </row>
    <row r="34" spans="2:32" ht="17.100000000000001" customHeight="1">
      <c r="B34" s="198"/>
      <c r="C34" s="200"/>
      <c r="D34" s="200"/>
      <c r="E34" s="545" t="s">
        <v>61</v>
      </c>
      <c r="F34" s="519"/>
      <c r="G34" s="519"/>
      <c r="H34" s="519"/>
      <c r="I34" s="518" t="s">
        <v>62</v>
      </c>
      <c r="J34" s="519"/>
      <c r="K34" s="519"/>
      <c r="L34" s="519"/>
      <c r="M34" s="518" t="s">
        <v>63</v>
      </c>
      <c r="N34" s="519"/>
      <c r="O34" s="519"/>
      <c r="P34" s="519"/>
      <c r="Q34" s="518" t="s">
        <v>125</v>
      </c>
      <c r="R34" s="519"/>
      <c r="S34" s="519"/>
      <c r="T34" s="519"/>
      <c r="U34" s="518" t="s">
        <v>126</v>
      </c>
      <c r="V34" s="519"/>
      <c r="W34" s="519"/>
      <c r="X34" s="520"/>
      <c r="Y34" s="516" t="s">
        <v>129</v>
      </c>
      <c r="Z34" s="25"/>
      <c r="AA34" s="25"/>
      <c r="AB34" s="25"/>
      <c r="AC34" s="25"/>
      <c r="AD34" s="25"/>
      <c r="AE34" s="25"/>
      <c r="AF34" s="25"/>
    </row>
    <row r="35" spans="2:32" ht="17.100000000000001" customHeight="1" thickBot="1">
      <c r="B35" s="199"/>
      <c r="C35" s="441"/>
      <c r="D35" s="201"/>
      <c r="E35" s="188" t="s">
        <v>29</v>
      </c>
      <c r="F35" s="189" t="s">
        <v>30</v>
      </c>
      <c r="G35" s="189" t="s">
        <v>31</v>
      </c>
      <c r="H35" s="189" t="s">
        <v>32</v>
      </c>
      <c r="I35" s="189" t="s">
        <v>29</v>
      </c>
      <c r="J35" s="189" t="s">
        <v>30</v>
      </c>
      <c r="K35" s="189" t="s">
        <v>31</v>
      </c>
      <c r="L35" s="189" t="s">
        <v>32</v>
      </c>
      <c r="M35" s="189" t="s">
        <v>29</v>
      </c>
      <c r="N35" s="189" t="s">
        <v>30</v>
      </c>
      <c r="O35" s="189" t="s">
        <v>31</v>
      </c>
      <c r="P35" s="189" t="s">
        <v>32</v>
      </c>
      <c r="Q35" s="189" t="s">
        <v>29</v>
      </c>
      <c r="R35" s="189" t="s">
        <v>30</v>
      </c>
      <c r="S35" s="189" t="s">
        <v>31</v>
      </c>
      <c r="T35" s="189" t="s">
        <v>32</v>
      </c>
      <c r="U35" s="189" t="s">
        <v>29</v>
      </c>
      <c r="V35" s="189" t="s">
        <v>30</v>
      </c>
      <c r="W35" s="189" t="s">
        <v>31</v>
      </c>
      <c r="X35" s="190" t="s">
        <v>32</v>
      </c>
      <c r="Y35" s="517"/>
      <c r="Z35" s="25"/>
      <c r="AA35" s="25"/>
      <c r="AB35" s="25"/>
      <c r="AC35" s="25"/>
      <c r="AD35" s="25"/>
      <c r="AE35" s="25"/>
      <c r="AF35" s="25"/>
    </row>
    <row r="36" spans="2:32" ht="14.1" customHeight="1">
      <c r="B36" s="530" t="s">
        <v>152</v>
      </c>
      <c r="C36" s="540"/>
      <c r="D36" s="202" t="s">
        <v>10</v>
      </c>
      <c r="E36" s="338"/>
      <c r="F36" s="339"/>
      <c r="G36" s="339"/>
      <c r="H36" s="339"/>
      <c r="I36" s="339"/>
      <c r="J36" s="339"/>
      <c r="K36" s="339"/>
      <c r="L36" s="339"/>
      <c r="M36" s="339"/>
      <c r="N36" s="340"/>
      <c r="O36" s="340"/>
      <c r="P36" s="340"/>
      <c r="Q36" s="340"/>
      <c r="R36" s="340"/>
      <c r="S36" s="340"/>
      <c r="T36" s="340"/>
      <c r="U36" s="340"/>
      <c r="V36" s="340"/>
      <c r="W36" s="340"/>
      <c r="X36" s="341"/>
      <c r="Y36" s="191">
        <f t="shared" ref="Y36:Y46" si="5">AVERAGE(E36,F36,G36,H36,I36,J36,K36,L36,M36,N36,O36,P36,Q36,R36,S36,T36,U36,V36,W36,X36,)</f>
        <v>0</v>
      </c>
      <c r="Z36" s="25"/>
      <c r="AA36" s="25"/>
      <c r="AB36" s="25"/>
      <c r="AC36" s="25"/>
      <c r="AD36" s="25"/>
      <c r="AE36" s="25"/>
      <c r="AF36" s="25"/>
    </row>
    <row r="37" spans="2:32" ht="14.1" customHeight="1">
      <c r="B37" s="512"/>
      <c r="C37" s="513"/>
      <c r="D37" s="203" t="s">
        <v>11</v>
      </c>
      <c r="E37" s="342"/>
      <c r="F37" s="343"/>
      <c r="G37" s="343"/>
      <c r="H37" s="343"/>
      <c r="I37" s="343"/>
      <c r="J37" s="343"/>
      <c r="K37" s="343"/>
      <c r="L37" s="343"/>
      <c r="M37" s="343"/>
      <c r="N37" s="344"/>
      <c r="O37" s="344"/>
      <c r="P37" s="344"/>
      <c r="Q37" s="344"/>
      <c r="R37" s="344"/>
      <c r="S37" s="344"/>
      <c r="T37" s="344"/>
      <c r="U37" s="344"/>
      <c r="V37" s="344"/>
      <c r="W37" s="344"/>
      <c r="X37" s="345"/>
      <c r="Y37" s="159">
        <f t="shared" si="5"/>
        <v>0</v>
      </c>
      <c r="Z37" s="25"/>
      <c r="AA37" s="25"/>
      <c r="AB37" s="25"/>
      <c r="AC37" s="25"/>
      <c r="AD37" s="25"/>
      <c r="AE37" s="25"/>
      <c r="AF37" s="25"/>
    </row>
    <row r="38" spans="2:32" ht="14.1" customHeight="1">
      <c r="B38" s="512"/>
      <c r="C38" s="513"/>
      <c r="D38" s="203" t="s">
        <v>12</v>
      </c>
      <c r="E38" s="342"/>
      <c r="F38" s="343"/>
      <c r="G38" s="343"/>
      <c r="H38" s="343"/>
      <c r="I38" s="343"/>
      <c r="J38" s="343"/>
      <c r="K38" s="343"/>
      <c r="L38" s="343"/>
      <c r="M38" s="343"/>
      <c r="N38" s="344"/>
      <c r="O38" s="344"/>
      <c r="P38" s="344"/>
      <c r="Q38" s="344"/>
      <c r="R38" s="344"/>
      <c r="S38" s="344"/>
      <c r="T38" s="344"/>
      <c r="U38" s="344"/>
      <c r="V38" s="344"/>
      <c r="W38" s="344"/>
      <c r="X38" s="345"/>
      <c r="Y38" s="159">
        <f t="shared" si="5"/>
        <v>0</v>
      </c>
      <c r="Z38" s="25"/>
      <c r="AA38" s="25"/>
      <c r="AB38" s="25"/>
      <c r="AC38" s="25"/>
      <c r="AD38" s="25"/>
      <c r="AE38" s="25"/>
      <c r="AF38" s="25"/>
    </row>
    <row r="39" spans="2:32" ht="14.1" customHeight="1">
      <c r="B39" s="512"/>
      <c r="C39" s="513"/>
      <c r="D39" s="203" t="s">
        <v>13</v>
      </c>
      <c r="E39" s="342"/>
      <c r="F39" s="343"/>
      <c r="G39" s="343"/>
      <c r="H39" s="343"/>
      <c r="I39" s="343"/>
      <c r="J39" s="343"/>
      <c r="K39" s="343"/>
      <c r="L39" s="343"/>
      <c r="M39" s="343"/>
      <c r="N39" s="344"/>
      <c r="O39" s="344"/>
      <c r="P39" s="344"/>
      <c r="Q39" s="344"/>
      <c r="R39" s="344"/>
      <c r="S39" s="344"/>
      <c r="T39" s="344"/>
      <c r="U39" s="344"/>
      <c r="V39" s="344"/>
      <c r="W39" s="344"/>
      <c r="X39" s="345"/>
      <c r="Y39" s="159">
        <f t="shared" si="5"/>
        <v>0</v>
      </c>
      <c r="Z39" s="25"/>
      <c r="AA39" s="25"/>
      <c r="AB39" s="25"/>
      <c r="AC39" s="25"/>
      <c r="AD39" s="25"/>
      <c r="AE39" s="25"/>
      <c r="AF39" s="25"/>
    </row>
    <row r="40" spans="2:32" ht="14.1" customHeight="1">
      <c r="B40" s="512"/>
      <c r="C40" s="513"/>
      <c r="D40" s="203" t="s">
        <v>14</v>
      </c>
      <c r="E40" s="342"/>
      <c r="F40" s="343"/>
      <c r="G40" s="343"/>
      <c r="H40" s="343"/>
      <c r="I40" s="343"/>
      <c r="J40" s="343"/>
      <c r="K40" s="343"/>
      <c r="L40" s="343"/>
      <c r="M40" s="343"/>
      <c r="N40" s="344"/>
      <c r="O40" s="344"/>
      <c r="P40" s="344"/>
      <c r="Q40" s="344"/>
      <c r="R40" s="344"/>
      <c r="S40" s="344"/>
      <c r="T40" s="344"/>
      <c r="U40" s="344"/>
      <c r="V40" s="344"/>
      <c r="W40" s="344"/>
      <c r="X40" s="345"/>
      <c r="Y40" s="159">
        <f t="shared" si="5"/>
        <v>0</v>
      </c>
      <c r="Z40" s="25"/>
      <c r="AA40" s="25"/>
      <c r="AB40" s="25"/>
      <c r="AC40" s="25"/>
      <c r="AD40" s="25"/>
      <c r="AE40" s="25"/>
      <c r="AF40" s="25"/>
    </row>
    <row r="41" spans="2:32" ht="14.1" customHeight="1">
      <c r="B41" s="512"/>
      <c r="C41" s="513"/>
      <c r="D41" s="203" t="s">
        <v>15</v>
      </c>
      <c r="E41" s="342"/>
      <c r="F41" s="343"/>
      <c r="G41" s="343"/>
      <c r="H41" s="343"/>
      <c r="I41" s="343"/>
      <c r="J41" s="343"/>
      <c r="K41" s="343"/>
      <c r="L41" s="343"/>
      <c r="M41" s="343"/>
      <c r="N41" s="344"/>
      <c r="O41" s="344"/>
      <c r="P41" s="344"/>
      <c r="Q41" s="344"/>
      <c r="R41" s="344"/>
      <c r="S41" s="344"/>
      <c r="T41" s="344"/>
      <c r="U41" s="344"/>
      <c r="V41" s="344"/>
      <c r="W41" s="344"/>
      <c r="X41" s="345"/>
      <c r="Y41" s="159">
        <f t="shared" si="5"/>
        <v>0</v>
      </c>
      <c r="Z41" s="25"/>
      <c r="AA41" s="25"/>
      <c r="AB41" s="25"/>
      <c r="AC41" s="25"/>
      <c r="AD41" s="25"/>
      <c r="AE41" s="25"/>
      <c r="AF41" s="25"/>
    </row>
    <row r="42" spans="2:32" ht="14.1" customHeight="1">
      <c r="B42" s="512"/>
      <c r="C42" s="513"/>
      <c r="D42" s="203" t="s">
        <v>50</v>
      </c>
      <c r="E42" s="342"/>
      <c r="F42" s="343"/>
      <c r="G42" s="343"/>
      <c r="H42" s="343"/>
      <c r="I42" s="343"/>
      <c r="J42" s="343"/>
      <c r="K42" s="343"/>
      <c r="L42" s="343"/>
      <c r="M42" s="343"/>
      <c r="N42" s="343"/>
      <c r="O42" s="343"/>
      <c r="P42" s="343"/>
      <c r="Q42" s="343"/>
      <c r="R42" s="343"/>
      <c r="S42" s="343"/>
      <c r="T42" s="343"/>
      <c r="U42" s="343"/>
      <c r="V42" s="343"/>
      <c r="W42" s="343"/>
      <c r="X42" s="346"/>
      <c r="Y42" s="159">
        <f t="shared" si="5"/>
        <v>0</v>
      </c>
    </row>
    <row r="43" spans="2:32" ht="14.1" customHeight="1">
      <c r="B43" s="512"/>
      <c r="C43" s="513"/>
      <c r="D43" s="205" t="s">
        <v>51</v>
      </c>
      <c r="E43" s="347"/>
      <c r="F43" s="348"/>
      <c r="G43" s="348"/>
      <c r="H43" s="348"/>
      <c r="I43" s="348"/>
      <c r="J43" s="348"/>
      <c r="K43" s="348"/>
      <c r="L43" s="348"/>
      <c r="M43" s="348"/>
      <c r="N43" s="348"/>
      <c r="O43" s="348"/>
      <c r="P43" s="348"/>
      <c r="Q43" s="348"/>
      <c r="R43" s="348"/>
      <c r="S43" s="348"/>
      <c r="T43" s="348"/>
      <c r="U43" s="348"/>
      <c r="V43" s="348"/>
      <c r="W43" s="348"/>
      <c r="X43" s="349"/>
      <c r="Y43" s="159">
        <f t="shared" si="5"/>
        <v>0</v>
      </c>
    </row>
    <row r="44" spans="2:32" ht="14.1" customHeight="1">
      <c r="B44" s="510" t="s">
        <v>147</v>
      </c>
      <c r="C44" s="511"/>
      <c r="D44" s="464" t="s">
        <v>148</v>
      </c>
      <c r="E44" s="465"/>
      <c r="F44" s="466"/>
      <c r="G44" s="466"/>
      <c r="H44" s="466"/>
      <c r="I44" s="466"/>
      <c r="J44" s="466"/>
      <c r="K44" s="466"/>
      <c r="L44" s="466"/>
      <c r="M44" s="466"/>
      <c r="N44" s="466"/>
      <c r="O44" s="466"/>
      <c r="P44" s="466"/>
      <c r="Q44" s="466"/>
      <c r="R44" s="466"/>
      <c r="S44" s="466"/>
      <c r="T44" s="466"/>
      <c r="U44" s="466"/>
      <c r="V44" s="466"/>
      <c r="W44" s="466"/>
      <c r="X44" s="467"/>
      <c r="Y44" s="164">
        <f t="shared" si="5"/>
        <v>0</v>
      </c>
    </row>
    <row r="45" spans="2:32" ht="14.1" customHeight="1">
      <c r="B45" s="512"/>
      <c r="C45" s="513"/>
      <c r="D45" s="205" t="s">
        <v>149</v>
      </c>
      <c r="E45" s="347"/>
      <c r="F45" s="348"/>
      <c r="G45" s="348"/>
      <c r="H45" s="348"/>
      <c r="I45" s="348"/>
      <c r="J45" s="348"/>
      <c r="K45" s="348"/>
      <c r="L45" s="348"/>
      <c r="M45" s="348"/>
      <c r="N45" s="348"/>
      <c r="O45" s="348"/>
      <c r="P45" s="348"/>
      <c r="Q45" s="348"/>
      <c r="R45" s="348"/>
      <c r="S45" s="348"/>
      <c r="T45" s="348"/>
      <c r="U45" s="348"/>
      <c r="V45" s="348"/>
      <c r="W45" s="348"/>
      <c r="X45" s="349"/>
      <c r="Y45" s="164">
        <f t="shared" si="5"/>
        <v>0</v>
      </c>
    </row>
    <row r="46" spans="2:32" ht="14.1" customHeight="1">
      <c r="B46" s="514"/>
      <c r="C46" s="515"/>
      <c r="D46" s="468" t="s">
        <v>150</v>
      </c>
      <c r="E46" s="469"/>
      <c r="F46" s="470"/>
      <c r="G46" s="470"/>
      <c r="H46" s="470"/>
      <c r="I46" s="470"/>
      <c r="J46" s="470"/>
      <c r="K46" s="470"/>
      <c r="L46" s="470"/>
      <c r="M46" s="470"/>
      <c r="N46" s="470"/>
      <c r="O46" s="470"/>
      <c r="P46" s="470"/>
      <c r="Q46" s="470"/>
      <c r="R46" s="470"/>
      <c r="S46" s="470"/>
      <c r="T46" s="470"/>
      <c r="U46" s="470"/>
      <c r="V46" s="470"/>
      <c r="W46" s="470"/>
      <c r="X46" s="471"/>
      <c r="Y46" s="164">
        <f t="shared" si="5"/>
        <v>0</v>
      </c>
    </row>
    <row r="47" spans="2:32" ht="14.1" customHeight="1" thickBot="1">
      <c r="B47" s="456"/>
      <c r="C47" s="440"/>
      <c r="D47" s="460" t="s">
        <v>16</v>
      </c>
      <c r="E47" s="461"/>
      <c r="F47" s="462"/>
      <c r="G47" s="462"/>
      <c r="H47" s="462"/>
      <c r="I47" s="462"/>
      <c r="J47" s="462"/>
      <c r="K47" s="462"/>
      <c r="L47" s="462"/>
      <c r="M47" s="462"/>
      <c r="N47" s="462"/>
      <c r="O47" s="462"/>
      <c r="P47" s="462"/>
      <c r="Q47" s="462"/>
      <c r="R47" s="462"/>
      <c r="S47" s="462"/>
      <c r="T47" s="462"/>
      <c r="U47" s="462"/>
      <c r="V47" s="462"/>
      <c r="W47" s="462"/>
      <c r="X47" s="463"/>
      <c r="Y47" s="164">
        <f t="shared" ref="Y36:Y47" si="6">AVERAGE(E47,F47,G47,H47,I47,J47,K47,L47,M47,O47,P47,Q47,R47,S47,T47,U47,V47,W47,X47,)</f>
        <v>0</v>
      </c>
    </row>
    <row r="48" spans="2:32" s="28" customFormat="1" ht="14.1" customHeight="1" thickBot="1">
      <c r="B48" s="206"/>
      <c r="C48" s="442"/>
      <c r="D48" s="207" t="s">
        <v>102</v>
      </c>
      <c r="E48" s="331">
        <f>SUM(E36:E47)</f>
        <v>0</v>
      </c>
      <c r="F48" s="332">
        <f t="shared" ref="F48:X48" si="7">SUM(F36:F47)</f>
        <v>0</v>
      </c>
      <c r="G48" s="332">
        <f t="shared" si="7"/>
        <v>0</v>
      </c>
      <c r="H48" s="332">
        <f t="shared" si="7"/>
        <v>0</v>
      </c>
      <c r="I48" s="332">
        <f t="shared" si="7"/>
        <v>0</v>
      </c>
      <c r="J48" s="332">
        <f t="shared" si="7"/>
        <v>0</v>
      </c>
      <c r="K48" s="332">
        <f t="shared" si="7"/>
        <v>0</v>
      </c>
      <c r="L48" s="332">
        <f t="shared" si="7"/>
        <v>0</v>
      </c>
      <c r="M48" s="332">
        <f t="shared" si="7"/>
        <v>0</v>
      </c>
      <c r="N48" s="332">
        <f t="shared" si="7"/>
        <v>0</v>
      </c>
      <c r="O48" s="332">
        <f t="shared" si="7"/>
        <v>0</v>
      </c>
      <c r="P48" s="332">
        <f t="shared" si="7"/>
        <v>0</v>
      </c>
      <c r="Q48" s="332">
        <f t="shared" si="7"/>
        <v>0</v>
      </c>
      <c r="R48" s="332">
        <f t="shared" si="7"/>
        <v>0</v>
      </c>
      <c r="S48" s="332">
        <f t="shared" si="7"/>
        <v>0</v>
      </c>
      <c r="T48" s="332">
        <f t="shared" si="7"/>
        <v>0</v>
      </c>
      <c r="U48" s="332">
        <f t="shared" si="7"/>
        <v>0</v>
      </c>
      <c r="V48" s="332">
        <f t="shared" si="7"/>
        <v>0</v>
      </c>
      <c r="W48" s="332">
        <f t="shared" si="7"/>
        <v>0</v>
      </c>
      <c r="X48" s="333">
        <f t="shared" si="7"/>
        <v>0</v>
      </c>
      <c r="Y48" s="193">
        <f>SUM(Y36:Y47)</f>
        <v>0</v>
      </c>
    </row>
    <row r="49" spans="1:36" ht="14.1" customHeight="1"/>
    <row r="50" spans="1:36" ht="14.1" customHeight="1">
      <c r="B50" s="16" t="s">
        <v>106</v>
      </c>
    </row>
    <row r="51" spans="1:36" s="26" customFormat="1" ht="14.1" customHeight="1" thickBot="1">
      <c r="A51" s="16"/>
      <c r="B51" s="16"/>
      <c r="C51" s="16"/>
      <c r="D51" s="208" t="s">
        <v>113</v>
      </c>
      <c r="E51" s="20"/>
      <c r="F51" s="21"/>
      <c r="G51" s="22"/>
      <c r="H51" s="21"/>
      <c r="I51" s="21"/>
      <c r="J51" s="15"/>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row>
    <row r="52" spans="1:36" ht="17.100000000000001" customHeight="1">
      <c r="B52" s="150"/>
      <c r="C52" s="439"/>
      <c r="D52" s="297"/>
      <c r="E52" s="545" t="s">
        <v>61</v>
      </c>
      <c r="F52" s="519"/>
      <c r="G52" s="519"/>
      <c r="H52" s="519"/>
      <c r="I52" s="518" t="s">
        <v>62</v>
      </c>
      <c r="J52" s="519"/>
      <c r="K52" s="519"/>
      <c r="L52" s="519"/>
      <c r="M52" s="518" t="s">
        <v>63</v>
      </c>
      <c r="N52" s="519"/>
      <c r="O52" s="519"/>
      <c r="P52" s="519"/>
      <c r="Q52" s="518" t="s">
        <v>125</v>
      </c>
      <c r="R52" s="519"/>
      <c r="S52" s="519"/>
      <c r="T52" s="519"/>
      <c r="U52" s="518" t="s">
        <v>126</v>
      </c>
      <c r="V52" s="519"/>
      <c r="W52" s="519"/>
      <c r="X52" s="520"/>
      <c r="Y52" s="516" t="s">
        <v>129</v>
      </c>
    </row>
    <row r="53" spans="1:36" ht="17.100000000000001" customHeight="1" thickBot="1">
      <c r="B53" s="204"/>
      <c r="C53" s="443"/>
      <c r="D53" s="298"/>
      <c r="E53" s="188" t="s">
        <v>29</v>
      </c>
      <c r="F53" s="189" t="s">
        <v>30</v>
      </c>
      <c r="G53" s="189" t="s">
        <v>31</v>
      </c>
      <c r="H53" s="189" t="s">
        <v>32</v>
      </c>
      <c r="I53" s="189" t="s">
        <v>29</v>
      </c>
      <c r="J53" s="189" t="s">
        <v>30</v>
      </c>
      <c r="K53" s="189" t="s">
        <v>31</v>
      </c>
      <c r="L53" s="189" t="s">
        <v>32</v>
      </c>
      <c r="M53" s="189" t="s">
        <v>29</v>
      </c>
      <c r="N53" s="189" t="s">
        <v>30</v>
      </c>
      <c r="O53" s="189" t="s">
        <v>31</v>
      </c>
      <c r="P53" s="189" t="s">
        <v>32</v>
      </c>
      <c r="Q53" s="189" t="s">
        <v>29</v>
      </c>
      <c r="R53" s="189" t="s">
        <v>30</v>
      </c>
      <c r="S53" s="189" t="s">
        <v>31</v>
      </c>
      <c r="T53" s="189" t="s">
        <v>32</v>
      </c>
      <c r="U53" s="189" t="s">
        <v>29</v>
      </c>
      <c r="V53" s="189" t="s">
        <v>30</v>
      </c>
      <c r="W53" s="189" t="s">
        <v>31</v>
      </c>
      <c r="X53" s="190" t="s">
        <v>32</v>
      </c>
      <c r="Y53" s="517"/>
    </row>
    <row r="54" spans="1:36">
      <c r="B54" s="150"/>
      <c r="C54" s="439"/>
      <c r="D54" s="299" t="s">
        <v>23</v>
      </c>
      <c r="E54" s="350"/>
      <c r="F54" s="351"/>
      <c r="G54" s="351"/>
      <c r="H54" s="351"/>
      <c r="I54" s="351"/>
      <c r="J54" s="351"/>
      <c r="K54" s="351"/>
      <c r="L54" s="351"/>
      <c r="M54" s="351"/>
      <c r="N54" s="351"/>
      <c r="O54" s="351"/>
      <c r="P54" s="351"/>
      <c r="Q54" s="351"/>
      <c r="R54" s="351"/>
      <c r="S54" s="351"/>
      <c r="T54" s="351"/>
      <c r="U54" s="351"/>
      <c r="V54" s="351"/>
      <c r="W54" s="351"/>
      <c r="X54" s="352"/>
      <c r="Y54" s="154">
        <f t="shared" ref="Y54:Y59" si="8">AVERAGE(E54,F54,G54,H54,I54,J54,K54,L54,M54,N54,O54,P54,Q54,R54,S54,T54,U54,V54,W54,X54,)</f>
        <v>0</v>
      </c>
    </row>
    <row r="55" spans="1:36">
      <c r="B55" s="300"/>
      <c r="C55" s="444"/>
      <c r="D55" s="301" t="s">
        <v>24</v>
      </c>
      <c r="E55" s="353"/>
      <c r="F55" s="354"/>
      <c r="G55" s="354"/>
      <c r="H55" s="354"/>
      <c r="I55" s="354"/>
      <c r="J55" s="354"/>
      <c r="K55" s="354"/>
      <c r="L55" s="354"/>
      <c r="M55" s="354"/>
      <c r="N55" s="354"/>
      <c r="O55" s="354"/>
      <c r="P55" s="354"/>
      <c r="Q55" s="354"/>
      <c r="R55" s="354"/>
      <c r="S55" s="354"/>
      <c r="T55" s="354"/>
      <c r="U55" s="354"/>
      <c r="V55" s="354"/>
      <c r="W55" s="354"/>
      <c r="X55" s="355"/>
      <c r="Y55" s="159">
        <f t="shared" si="8"/>
        <v>0</v>
      </c>
    </row>
    <row r="56" spans="1:36">
      <c r="B56" s="300"/>
      <c r="C56" s="444"/>
      <c r="D56" s="301" t="s">
        <v>25</v>
      </c>
      <c r="E56" s="353"/>
      <c r="F56" s="354"/>
      <c r="G56" s="354"/>
      <c r="H56" s="354"/>
      <c r="I56" s="354"/>
      <c r="J56" s="354"/>
      <c r="K56" s="354"/>
      <c r="L56" s="354"/>
      <c r="M56" s="354"/>
      <c r="N56" s="354"/>
      <c r="O56" s="354"/>
      <c r="P56" s="354"/>
      <c r="Q56" s="354"/>
      <c r="R56" s="354"/>
      <c r="S56" s="354"/>
      <c r="T56" s="354"/>
      <c r="U56" s="354"/>
      <c r="V56" s="354"/>
      <c r="W56" s="354"/>
      <c r="X56" s="355"/>
      <c r="Y56" s="159">
        <f t="shared" si="8"/>
        <v>0</v>
      </c>
    </row>
    <row r="57" spans="1:36">
      <c r="B57" s="300"/>
      <c r="C57" s="444"/>
      <c r="D57" s="301" t="s">
        <v>26</v>
      </c>
      <c r="E57" s="353"/>
      <c r="F57" s="354"/>
      <c r="G57" s="354"/>
      <c r="H57" s="354"/>
      <c r="I57" s="354"/>
      <c r="J57" s="354"/>
      <c r="K57" s="354"/>
      <c r="L57" s="354"/>
      <c r="M57" s="354"/>
      <c r="N57" s="354"/>
      <c r="O57" s="354"/>
      <c r="P57" s="354"/>
      <c r="Q57" s="354"/>
      <c r="R57" s="354"/>
      <c r="S57" s="354"/>
      <c r="T57" s="354"/>
      <c r="U57" s="354"/>
      <c r="V57" s="354"/>
      <c r="W57" s="354"/>
      <c r="X57" s="355"/>
      <c r="Y57" s="159">
        <f t="shared" si="8"/>
        <v>0</v>
      </c>
    </row>
    <row r="58" spans="1:36">
      <c r="B58" s="300"/>
      <c r="C58" s="444"/>
      <c r="D58" s="301" t="s">
        <v>103</v>
      </c>
      <c r="E58" s="353"/>
      <c r="F58" s="354"/>
      <c r="G58" s="354"/>
      <c r="H58" s="354"/>
      <c r="I58" s="354"/>
      <c r="J58" s="354"/>
      <c r="K58" s="354"/>
      <c r="L58" s="354"/>
      <c r="M58" s="354"/>
      <c r="N58" s="354"/>
      <c r="O58" s="354"/>
      <c r="P58" s="354"/>
      <c r="Q58" s="354"/>
      <c r="R58" s="354"/>
      <c r="S58" s="354"/>
      <c r="T58" s="354"/>
      <c r="U58" s="354"/>
      <c r="V58" s="354"/>
      <c r="W58" s="354"/>
      <c r="X58" s="355"/>
      <c r="Y58" s="159">
        <f t="shared" si="8"/>
        <v>0</v>
      </c>
    </row>
    <row r="59" spans="1:36">
      <c r="B59" s="302"/>
      <c r="C59" s="445"/>
      <c r="D59" s="303" t="s">
        <v>27</v>
      </c>
      <c r="E59" s="356"/>
      <c r="F59" s="357"/>
      <c r="G59" s="357"/>
      <c r="H59" s="357"/>
      <c r="I59" s="357"/>
      <c r="J59" s="357"/>
      <c r="K59" s="357"/>
      <c r="L59" s="357"/>
      <c r="M59" s="357"/>
      <c r="N59" s="357"/>
      <c r="O59" s="357"/>
      <c r="P59" s="357"/>
      <c r="Q59" s="357"/>
      <c r="R59" s="357"/>
      <c r="S59" s="357"/>
      <c r="T59" s="357"/>
      <c r="U59" s="357"/>
      <c r="V59" s="357"/>
      <c r="W59" s="357"/>
      <c r="X59" s="358"/>
      <c r="Y59" s="159">
        <f t="shared" si="8"/>
        <v>0</v>
      </c>
    </row>
    <row r="60" spans="1:36" ht="15" thickBot="1">
      <c r="A60" s="26"/>
      <c r="B60" s="304"/>
      <c r="C60" s="446"/>
      <c r="D60" s="305" t="s">
        <v>28</v>
      </c>
      <c r="E60" s="192">
        <f t="shared" ref="E60:Y60" si="9">SUM(E54:E59)</f>
        <v>0</v>
      </c>
      <c r="F60" s="176">
        <f t="shared" si="9"/>
        <v>0</v>
      </c>
      <c r="G60" s="176">
        <f t="shared" si="9"/>
        <v>0</v>
      </c>
      <c r="H60" s="176">
        <f t="shared" si="9"/>
        <v>0</v>
      </c>
      <c r="I60" s="176">
        <f t="shared" si="9"/>
        <v>0</v>
      </c>
      <c r="J60" s="176">
        <f t="shared" si="9"/>
        <v>0</v>
      </c>
      <c r="K60" s="176">
        <f t="shared" si="9"/>
        <v>0</v>
      </c>
      <c r="L60" s="176">
        <f t="shared" si="9"/>
        <v>0</v>
      </c>
      <c r="M60" s="176">
        <f t="shared" si="9"/>
        <v>0</v>
      </c>
      <c r="N60" s="176">
        <f t="shared" si="9"/>
        <v>0</v>
      </c>
      <c r="O60" s="176">
        <f t="shared" si="9"/>
        <v>0</v>
      </c>
      <c r="P60" s="176">
        <f t="shared" si="9"/>
        <v>0</v>
      </c>
      <c r="Q60" s="176">
        <f t="shared" si="9"/>
        <v>0</v>
      </c>
      <c r="R60" s="176">
        <f t="shared" si="9"/>
        <v>0</v>
      </c>
      <c r="S60" s="176">
        <f t="shared" si="9"/>
        <v>0</v>
      </c>
      <c r="T60" s="176">
        <f t="shared" si="9"/>
        <v>0</v>
      </c>
      <c r="U60" s="176">
        <f t="shared" si="9"/>
        <v>0</v>
      </c>
      <c r="V60" s="176">
        <f t="shared" si="9"/>
        <v>0</v>
      </c>
      <c r="W60" s="176">
        <f t="shared" si="9"/>
        <v>0</v>
      </c>
      <c r="X60" s="144">
        <f t="shared" si="9"/>
        <v>0</v>
      </c>
      <c r="Y60" s="306">
        <f t="shared" si="9"/>
        <v>0</v>
      </c>
    </row>
    <row r="61" spans="1:36">
      <c r="G61" s="23"/>
    </row>
    <row r="62" spans="1:36" ht="15" thickBot="1">
      <c r="D62" s="126" t="s">
        <v>101</v>
      </c>
    </row>
    <row r="63" spans="1:36" ht="17.100000000000001" customHeight="1">
      <c r="B63" s="150"/>
      <c r="C63" s="439"/>
      <c r="D63" s="297"/>
      <c r="E63" s="545" t="s">
        <v>61</v>
      </c>
      <c r="F63" s="519"/>
      <c r="G63" s="519"/>
      <c r="H63" s="519"/>
      <c r="I63" s="518" t="s">
        <v>62</v>
      </c>
      <c r="J63" s="519"/>
      <c r="K63" s="519"/>
      <c r="L63" s="519"/>
      <c r="M63" s="518" t="s">
        <v>63</v>
      </c>
      <c r="N63" s="519"/>
      <c r="O63" s="519"/>
      <c r="P63" s="519"/>
      <c r="Q63" s="518" t="s">
        <v>125</v>
      </c>
      <c r="R63" s="519"/>
      <c r="S63" s="519"/>
      <c r="T63" s="519"/>
      <c r="U63" s="518" t="s">
        <v>126</v>
      </c>
      <c r="V63" s="519"/>
      <c r="W63" s="519"/>
      <c r="X63" s="520"/>
      <c r="Y63" s="516" t="s">
        <v>129</v>
      </c>
    </row>
    <row r="64" spans="1:36" ht="17.100000000000001" customHeight="1" thickBot="1">
      <c r="B64" s="204"/>
      <c r="C64" s="443"/>
      <c r="D64" s="298"/>
      <c r="E64" s="188" t="s">
        <v>29</v>
      </c>
      <c r="F64" s="189" t="s">
        <v>30</v>
      </c>
      <c r="G64" s="189" t="s">
        <v>31</v>
      </c>
      <c r="H64" s="189" t="s">
        <v>32</v>
      </c>
      <c r="I64" s="189" t="s">
        <v>29</v>
      </c>
      <c r="J64" s="189" t="s">
        <v>30</v>
      </c>
      <c r="K64" s="189" t="s">
        <v>31</v>
      </c>
      <c r="L64" s="189" t="s">
        <v>32</v>
      </c>
      <c r="M64" s="189" t="s">
        <v>29</v>
      </c>
      <c r="N64" s="189" t="s">
        <v>30</v>
      </c>
      <c r="O64" s="189" t="s">
        <v>31</v>
      </c>
      <c r="P64" s="189" t="s">
        <v>32</v>
      </c>
      <c r="Q64" s="189" t="s">
        <v>29</v>
      </c>
      <c r="R64" s="189" t="s">
        <v>30</v>
      </c>
      <c r="S64" s="189" t="s">
        <v>31</v>
      </c>
      <c r="T64" s="189" t="s">
        <v>32</v>
      </c>
      <c r="U64" s="189" t="s">
        <v>29</v>
      </c>
      <c r="V64" s="189" t="s">
        <v>30</v>
      </c>
      <c r="W64" s="189" t="s">
        <v>31</v>
      </c>
      <c r="X64" s="190" t="s">
        <v>32</v>
      </c>
      <c r="Y64" s="517"/>
    </row>
    <row r="65" spans="2:36">
      <c r="B65" s="150"/>
      <c r="C65" s="439"/>
      <c r="D65" s="299" t="s">
        <v>23</v>
      </c>
      <c r="E65" s="350"/>
      <c r="F65" s="351"/>
      <c r="G65" s="351"/>
      <c r="H65" s="351"/>
      <c r="I65" s="351"/>
      <c r="J65" s="351"/>
      <c r="K65" s="351"/>
      <c r="L65" s="351"/>
      <c r="M65" s="351"/>
      <c r="N65" s="351"/>
      <c r="O65" s="351"/>
      <c r="P65" s="351"/>
      <c r="Q65" s="351"/>
      <c r="R65" s="351"/>
      <c r="S65" s="351"/>
      <c r="T65" s="351"/>
      <c r="U65" s="351"/>
      <c r="V65" s="351"/>
      <c r="W65" s="351"/>
      <c r="X65" s="352"/>
      <c r="Y65" s="154">
        <f t="shared" ref="Y65:Y70" si="10">AVERAGE(E65,F65,G65,H65,I65,J65,K65,L65,M65,N65,O65,P65,Q65,R65,S65,T65,U65,V65,W65,X65,)</f>
        <v>0</v>
      </c>
    </row>
    <row r="66" spans="2:36">
      <c r="B66" s="300"/>
      <c r="C66" s="444"/>
      <c r="D66" s="301" t="s">
        <v>24</v>
      </c>
      <c r="E66" s="353"/>
      <c r="F66" s="354"/>
      <c r="G66" s="354"/>
      <c r="H66" s="354"/>
      <c r="I66" s="354"/>
      <c r="J66" s="354"/>
      <c r="K66" s="354"/>
      <c r="L66" s="354"/>
      <c r="M66" s="354"/>
      <c r="N66" s="354"/>
      <c r="O66" s="354"/>
      <c r="P66" s="354"/>
      <c r="Q66" s="354"/>
      <c r="R66" s="354"/>
      <c r="S66" s="354"/>
      <c r="T66" s="354"/>
      <c r="U66" s="354"/>
      <c r="V66" s="354"/>
      <c r="W66" s="354"/>
      <c r="X66" s="355"/>
      <c r="Y66" s="159">
        <f t="shared" si="10"/>
        <v>0</v>
      </c>
    </row>
    <row r="67" spans="2:36">
      <c r="B67" s="300"/>
      <c r="C67" s="444"/>
      <c r="D67" s="301" t="s">
        <v>25</v>
      </c>
      <c r="E67" s="353"/>
      <c r="F67" s="354"/>
      <c r="G67" s="354"/>
      <c r="H67" s="354"/>
      <c r="I67" s="354"/>
      <c r="J67" s="354"/>
      <c r="K67" s="354"/>
      <c r="L67" s="354"/>
      <c r="M67" s="354"/>
      <c r="N67" s="354"/>
      <c r="O67" s="354"/>
      <c r="P67" s="354"/>
      <c r="Q67" s="354"/>
      <c r="R67" s="354"/>
      <c r="S67" s="354"/>
      <c r="T67" s="354"/>
      <c r="U67" s="354"/>
      <c r="V67" s="354"/>
      <c r="W67" s="354"/>
      <c r="X67" s="355"/>
      <c r="Y67" s="159">
        <f t="shared" si="10"/>
        <v>0</v>
      </c>
    </row>
    <row r="68" spans="2:36">
      <c r="B68" s="300"/>
      <c r="C68" s="444"/>
      <c r="D68" s="301" t="s">
        <v>26</v>
      </c>
      <c r="E68" s="353"/>
      <c r="F68" s="354"/>
      <c r="G68" s="354"/>
      <c r="H68" s="354"/>
      <c r="I68" s="354"/>
      <c r="J68" s="354"/>
      <c r="K68" s="354"/>
      <c r="L68" s="354"/>
      <c r="M68" s="354"/>
      <c r="N68" s="354"/>
      <c r="O68" s="354"/>
      <c r="P68" s="354"/>
      <c r="Q68" s="354"/>
      <c r="R68" s="354"/>
      <c r="S68" s="354"/>
      <c r="T68" s="354"/>
      <c r="U68" s="354"/>
      <c r="V68" s="354"/>
      <c r="W68" s="354"/>
      <c r="X68" s="355"/>
      <c r="Y68" s="159">
        <f t="shared" si="10"/>
        <v>0</v>
      </c>
    </row>
    <row r="69" spans="2:36">
      <c r="B69" s="300"/>
      <c r="C69" s="444"/>
      <c r="D69" s="301" t="s">
        <v>103</v>
      </c>
      <c r="E69" s="353"/>
      <c r="F69" s="354"/>
      <c r="G69" s="354"/>
      <c r="H69" s="354"/>
      <c r="I69" s="354"/>
      <c r="J69" s="354"/>
      <c r="K69" s="354"/>
      <c r="L69" s="354"/>
      <c r="M69" s="354"/>
      <c r="N69" s="354"/>
      <c r="O69" s="354"/>
      <c r="P69" s="354"/>
      <c r="Q69" s="354"/>
      <c r="R69" s="354"/>
      <c r="S69" s="354"/>
      <c r="T69" s="354"/>
      <c r="U69" s="354"/>
      <c r="V69" s="354"/>
      <c r="W69" s="354"/>
      <c r="X69" s="355"/>
      <c r="Y69" s="159">
        <f t="shared" si="10"/>
        <v>0</v>
      </c>
    </row>
    <row r="70" spans="2:36">
      <c r="B70" s="302"/>
      <c r="C70" s="445"/>
      <c r="D70" s="303" t="s">
        <v>27</v>
      </c>
      <c r="E70" s="356"/>
      <c r="F70" s="357"/>
      <c r="G70" s="357"/>
      <c r="H70" s="357"/>
      <c r="I70" s="357"/>
      <c r="J70" s="357"/>
      <c r="K70" s="357"/>
      <c r="L70" s="357"/>
      <c r="M70" s="357"/>
      <c r="N70" s="357"/>
      <c r="O70" s="357"/>
      <c r="P70" s="357"/>
      <c r="Q70" s="357"/>
      <c r="R70" s="357"/>
      <c r="S70" s="357"/>
      <c r="T70" s="357"/>
      <c r="U70" s="357"/>
      <c r="V70" s="357"/>
      <c r="W70" s="357"/>
      <c r="X70" s="358"/>
      <c r="Y70" s="159">
        <f t="shared" si="10"/>
        <v>0</v>
      </c>
    </row>
    <row r="71" spans="2:36" ht="15" thickBot="1">
      <c r="B71" s="304"/>
      <c r="C71" s="446"/>
      <c r="D71" s="305" t="s">
        <v>28</v>
      </c>
      <c r="E71" s="192">
        <f t="shared" ref="E71:Y71" si="11">SUM(E65:E70)</f>
        <v>0</v>
      </c>
      <c r="F71" s="176">
        <f t="shared" si="11"/>
        <v>0</v>
      </c>
      <c r="G71" s="176">
        <f t="shared" si="11"/>
        <v>0</v>
      </c>
      <c r="H71" s="176">
        <f t="shared" si="11"/>
        <v>0</v>
      </c>
      <c r="I71" s="176">
        <f t="shared" si="11"/>
        <v>0</v>
      </c>
      <c r="J71" s="176">
        <f t="shared" si="11"/>
        <v>0</v>
      </c>
      <c r="K71" s="176">
        <f t="shared" si="11"/>
        <v>0</v>
      </c>
      <c r="L71" s="176">
        <f t="shared" si="11"/>
        <v>0</v>
      </c>
      <c r="M71" s="176">
        <f t="shared" si="11"/>
        <v>0</v>
      </c>
      <c r="N71" s="176">
        <f t="shared" si="11"/>
        <v>0</v>
      </c>
      <c r="O71" s="176">
        <f t="shared" si="11"/>
        <v>0</v>
      </c>
      <c r="P71" s="176">
        <f t="shared" si="11"/>
        <v>0</v>
      </c>
      <c r="Q71" s="176">
        <f t="shared" si="11"/>
        <v>0</v>
      </c>
      <c r="R71" s="176">
        <f t="shared" si="11"/>
        <v>0</v>
      </c>
      <c r="S71" s="176">
        <f t="shared" si="11"/>
        <v>0</v>
      </c>
      <c r="T71" s="176">
        <f t="shared" si="11"/>
        <v>0</v>
      </c>
      <c r="U71" s="176">
        <f t="shared" si="11"/>
        <v>0</v>
      </c>
      <c r="V71" s="176">
        <f t="shared" si="11"/>
        <v>0</v>
      </c>
      <c r="W71" s="176">
        <f t="shared" si="11"/>
        <v>0</v>
      </c>
      <c r="X71" s="144">
        <f t="shared" si="11"/>
        <v>0</v>
      </c>
      <c r="Y71" s="306">
        <f t="shared" si="11"/>
        <v>0</v>
      </c>
    </row>
    <row r="72" spans="2:36" ht="15" thickBot="1">
      <c r="D72" s="209" t="s">
        <v>104</v>
      </c>
    </row>
    <row r="73" spans="2:36">
      <c r="D73" s="521"/>
      <c r="E73" s="522"/>
      <c r="F73" s="522"/>
      <c r="G73" s="522"/>
      <c r="H73" s="522"/>
      <c r="I73" s="522"/>
      <c r="J73" s="522"/>
      <c r="K73" s="522"/>
      <c r="L73" s="522"/>
      <c r="M73" s="522"/>
      <c r="N73" s="522"/>
      <c r="O73" s="522"/>
      <c r="P73" s="522"/>
      <c r="Q73" s="522"/>
      <c r="R73" s="522"/>
      <c r="S73" s="522"/>
      <c r="T73" s="522"/>
      <c r="U73" s="522"/>
      <c r="V73" s="522"/>
      <c r="W73" s="522"/>
      <c r="X73" s="523"/>
    </row>
    <row r="74" spans="2:36">
      <c r="D74" s="524"/>
      <c r="E74" s="525"/>
      <c r="F74" s="525"/>
      <c r="G74" s="525"/>
      <c r="H74" s="525"/>
      <c r="I74" s="525"/>
      <c r="J74" s="525"/>
      <c r="K74" s="525"/>
      <c r="L74" s="525"/>
      <c r="M74" s="525"/>
      <c r="N74" s="525"/>
      <c r="O74" s="525"/>
      <c r="P74" s="525"/>
      <c r="Q74" s="525"/>
      <c r="R74" s="525"/>
      <c r="S74" s="525"/>
      <c r="T74" s="525"/>
      <c r="U74" s="525"/>
      <c r="V74" s="525"/>
      <c r="W74" s="525"/>
      <c r="X74" s="526"/>
    </row>
    <row r="75" spans="2:36" ht="15" thickBot="1">
      <c r="D75" s="527"/>
      <c r="E75" s="528"/>
      <c r="F75" s="528"/>
      <c r="G75" s="528"/>
      <c r="H75" s="528"/>
      <c r="I75" s="528"/>
      <c r="J75" s="528"/>
      <c r="K75" s="528"/>
      <c r="L75" s="528"/>
      <c r="M75" s="528"/>
      <c r="N75" s="528"/>
      <c r="O75" s="528"/>
      <c r="P75" s="528"/>
      <c r="Q75" s="528"/>
      <c r="R75" s="528"/>
      <c r="S75" s="528"/>
      <c r="T75" s="528"/>
      <c r="U75" s="528"/>
      <c r="V75" s="528"/>
      <c r="W75" s="528"/>
      <c r="X75" s="529"/>
    </row>
    <row r="79" spans="2:36">
      <c r="AJ79" s="29"/>
    </row>
  </sheetData>
  <mergeCells count="33">
    <mergeCell ref="D73:X75"/>
    <mergeCell ref="Y34:Y35"/>
    <mergeCell ref="E63:H63"/>
    <mergeCell ref="I63:L63"/>
    <mergeCell ref="M63:P63"/>
    <mergeCell ref="Q63:T63"/>
    <mergeCell ref="U63:X63"/>
    <mergeCell ref="Y63:Y64"/>
    <mergeCell ref="E34:H34"/>
    <mergeCell ref="I34:L34"/>
    <mergeCell ref="M34:P34"/>
    <mergeCell ref="Q34:T34"/>
    <mergeCell ref="U34:X34"/>
    <mergeCell ref="E52:H52"/>
    <mergeCell ref="I52:L52"/>
    <mergeCell ref="M52:P52"/>
    <mergeCell ref="B9:B21"/>
    <mergeCell ref="B27:D27"/>
    <mergeCell ref="B22:C26"/>
    <mergeCell ref="B36:C43"/>
    <mergeCell ref="Y7:Y8"/>
    <mergeCell ref="Q7:T7"/>
    <mergeCell ref="U7:X7"/>
    <mergeCell ref="C9:C16"/>
    <mergeCell ref="C17:C19"/>
    <mergeCell ref="E7:H7"/>
    <mergeCell ref="I7:L7"/>
    <mergeCell ref="M7:P7"/>
    <mergeCell ref="B44:C46"/>
    <mergeCell ref="Y52:Y53"/>
    <mergeCell ref="Q52:T52"/>
    <mergeCell ref="U52:X52"/>
    <mergeCell ref="D29:X31"/>
  </mergeCells>
  <phoneticPr fontId="10"/>
  <pageMargins left="0.78740157480314965" right="0.51181102362204722" top="0.98425196850393704" bottom="0.31496062992125984" header="0.39370078740157483" footer="0.19685039370078741"/>
  <pageSetup paperSize="9" scale="49" orientation="landscape" cellComments="asDisplayed" r:id="rId1"/>
  <headerFooter alignWithMargins="0">
    <oddFooter>&amp;R&amp;"ＭＳ 明朝,標準"（運用機関名、プロダクト名称）</oddFooter>
  </headerFooter>
  <colBreaks count="1" manualBreakCount="1">
    <brk id="23" max="6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GridLines="0" topLeftCell="F1" zoomScale="80" zoomScaleNormal="80" workbookViewId="0">
      <selection activeCell="V20" sqref="V20"/>
    </sheetView>
  </sheetViews>
  <sheetFormatPr defaultRowHeight="14.25"/>
  <cols>
    <col min="1" max="1" width="14.5" style="16" customWidth="1"/>
    <col min="2" max="5" width="8.625" style="16" customWidth="1"/>
    <col min="6" max="21" width="9" style="16"/>
    <col min="22" max="22" width="14.25" style="16" customWidth="1"/>
    <col min="23" max="16384" width="9" style="16"/>
  </cols>
  <sheetData>
    <row r="1" spans="1:23" customFormat="1" ht="18" customHeight="1">
      <c r="A1" s="105" t="s">
        <v>158</v>
      </c>
    </row>
    <row r="2" spans="1:23" customFormat="1" ht="15" thickBot="1">
      <c r="A2" s="105"/>
    </row>
    <row r="3" spans="1:23" ht="15" thickBot="1">
      <c r="A3" s="16" t="s">
        <v>46</v>
      </c>
      <c r="B3" s="120"/>
      <c r="C3" s="121"/>
      <c r="D3" s="122"/>
      <c r="F3" s="330" t="s">
        <v>120</v>
      </c>
    </row>
    <row r="4" spans="1:23" ht="14.1" customHeight="1">
      <c r="A4" s="24"/>
      <c r="B4" s="25"/>
      <c r="C4" s="25"/>
      <c r="D4" s="25"/>
      <c r="E4" s="25"/>
    </row>
    <row r="5" spans="1:23" ht="18" customHeight="1">
      <c r="A5" s="17" t="s">
        <v>97</v>
      </c>
      <c r="B5" s="18"/>
      <c r="C5" s="19"/>
      <c r="D5" s="19"/>
      <c r="E5" s="19"/>
    </row>
    <row r="6" spans="1:23" ht="18" customHeight="1" thickBot="1">
      <c r="A6" s="123"/>
      <c r="B6" s="124" t="s">
        <v>113</v>
      </c>
      <c r="C6" s="125"/>
      <c r="D6" s="125"/>
      <c r="E6" s="125"/>
      <c r="F6" s="126"/>
      <c r="G6" s="126"/>
      <c r="H6" s="126"/>
      <c r="I6" s="126"/>
      <c r="J6" s="126"/>
      <c r="K6" s="126"/>
      <c r="L6" s="126"/>
      <c r="M6" s="126"/>
      <c r="N6" s="126"/>
      <c r="O6" s="126"/>
      <c r="P6" s="126"/>
      <c r="Q6" s="126"/>
      <c r="R6" s="126"/>
      <c r="S6" s="126"/>
      <c r="T6" s="126"/>
      <c r="U6" s="126"/>
    </row>
    <row r="7" spans="1:23" ht="17.100000000000001" customHeight="1">
      <c r="A7" s="127"/>
      <c r="B7" s="546" t="s">
        <v>61</v>
      </c>
      <c r="C7" s="547"/>
      <c r="D7" s="547"/>
      <c r="E7" s="547"/>
      <c r="F7" s="548" t="s">
        <v>62</v>
      </c>
      <c r="G7" s="547"/>
      <c r="H7" s="547"/>
      <c r="I7" s="547"/>
      <c r="J7" s="548" t="s">
        <v>63</v>
      </c>
      <c r="K7" s="547"/>
      <c r="L7" s="547"/>
      <c r="M7" s="547"/>
      <c r="N7" s="548" t="s">
        <v>125</v>
      </c>
      <c r="O7" s="547"/>
      <c r="P7" s="547"/>
      <c r="Q7" s="547"/>
      <c r="R7" s="548" t="s">
        <v>126</v>
      </c>
      <c r="S7" s="547"/>
      <c r="T7" s="547"/>
      <c r="U7" s="549"/>
      <c r="V7" s="516" t="s">
        <v>129</v>
      </c>
      <c r="W7" s="334"/>
    </row>
    <row r="8" spans="1:23" s="28" customFormat="1" ht="17.100000000000001" customHeight="1" thickBot="1">
      <c r="A8" s="128"/>
      <c r="B8" s="129" t="s">
        <v>34</v>
      </c>
      <c r="C8" s="130" t="s">
        <v>35</v>
      </c>
      <c r="D8" s="130" t="s">
        <v>36</v>
      </c>
      <c r="E8" s="130" t="s">
        <v>37</v>
      </c>
      <c r="F8" s="130" t="s">
        <v>34</v>
      </c>
      <c r="G8" s="130" t="s">
        <v>35</v>
      </c>
      <c r="H8" s="130" t="s">
        <v>36</v>
      </c>
      <c r="I8" s="130" t="s">
        <v>37</v>
      </c>
      <c r="J8" s="130" t="s">
        <v>34</v>
      </c>
      <c r="K8" s="130" t="s">
        <v>35</v>
      </c>
      <c r="L8" s="130" t="s">
        <v>36</v>
      </c>
      <c r="M8" s="130" t="s">
        <v>37</v>
      </c>
      <c r="N8" s="130" t="s">
        <v>34</v>
      </c>
      <c r="O8" s="130" t="s">
        <v>35</v>
      </c>
      <c r="P8" s="130" t="s">
        <v>36</v>
      </c>
      <c r="Q8" s="130" t="s">
        <v>37</v>
      </c>
      <c r="R8" s="130" t="s">
        <v>34</v>
      </c>
      <c r="S8" s="130" t="s">
        <v>35</v>
      </c>
      <c r="T8" s="130" t="s">
        <v>36</v>
      </c>
      <c r="U8" s="131" t="s">
        <v>37</v>
      </c>
      <c r="V8" s="517"/>
    </row>
    <row r="9" spans="1:23" ht="14.1" customHeight="1">
      <c r="A9" s="132" t="s">
        <v>18</v>
      </c>
      <c r="B9" s="133"/>
      <c r="C9" s="134"/>
      <c r="D9" s="134"/>
      <c r="E9" s="134"/>
      <c r="F9" s="134"/>
      <c r="G9" s="134"/>
      <c r="H9" s="134"/>
      <c r="I9" s="134"/>
      <c r="J9" s="134"/>
      <c r="K9" s="134"/>
      <c r="L9" s="134"/>
      <c r="M9" s="134"/>
      <c r="N9" s="134"/>
      <c r="O9" s="134"/>
      <c r="P9" s="134"/>
      <c r="Q9" s="134"/>
      <c r="R9" s="134"/>
      <c r="S9" s="134"/>
      <c r="T9" s="134"/>
      <c r="U9" s="135"/>
      <c r="V9" s="335">
        <f t="shared" ref="V9:V13" si="0">AVERAGE(B9:U9,)</f>
        <v>0</v>
      </c>
    </row>
    <row r="10" spans="1:23" ht="14.1" customHeight="1">
      <c r="A10" s="136" t="s">
        <v>19</v>
      </c>
      <c r="B10" s="137"/>
      <c r="C10" s="138"/>
      <c r="D10" s="138"/>
      <c r="E10" s="138"/>
      <c r="F10" s="138"/>
      <c r="G10" s="138"/>
      <c r="H10" s="138"/>
      <c r="I10" s="138"/>
      <c r="J10" s="138"/>
      <c r="K10" s="138"/>
      <c r="L10" s="138"/>
      <c r="M10" s="138"/>
      <c r="N10" s="138"/>
      <c r="O10" s="138"/>
      <c r="P10" s="138"/>
      <c r="Q10" s="138"/>
      <c r="R10" s="138"/>
      <c r="S10" s="138"/>
      <c r="T10" s="138"/>
      <c r="U10" s="139"/>
      <c r="V10" s="336">
        <f t="shared" si="0"/>
        <v>0</v>
      </c>
    </row>
    <row r="11" spans="1:23" ht="14.1" customHeight="1">
      <c r="A11" s="136" t="s">
        <v>20</v>
      </c>
      <c r="B11" s="137"/>
      <c r="C11" s="138"/>
      <c r="D11" s="138"/>
      <c r="E11" s="138"/>
      <c r="F11" s="138"/>
      <c r="G11" s="138"/>
      <c r="H11" s="138"/>
      <c r="I11" s="138"/>
      <c r="J11" s="138"/>
      <c r="K11" s="138"/>
      <c r="L11" s="138"/>
      <c r="M11" s="138"/>
      <c r="N11" s="138"/>
      <c r="O11" s="138"/>
      <c r="P11" s="138"/>
      <c r="Q11" s="138"/>
      <c r="R11" s="138"/>
      <c r="S11" s="138"/>
      <c r="T11" s="138"/>
      <c r="U11" s="139"/>
      <c r="V11" s="336">
        <f t="shared" si="0"/>
        <v>0</v>
      </c>
    </row>
    <row r="12" spans="1:23" ht="14.1" customHeight="1">
      <c r="A12" s="136" t="s">
        <v>21</v>
      </c>
      <c r="B12" s="137"/>
      <c r="C12" s="138"/>
      <c r="D12" s="138"/>
      <c r="E12" s="138"/>
      <c r="F12" s="138"/>
      <c r="G12" s="138"/>
      <c r="H12" s="138"/>
      <c r="I12" s="138"/>
      <c r="J12" s="138"/>
      <c r="K12" s="138"/>
      <c r="L12" s="138"/>
      <c r="M12" s="138"/>
      <c r="N12" s="138"/>
      <c r="O12" s="138"/>
      <c r="P12" s="138"/>
      <c r="Q12" s="138"/>
      <c r="R12" s="138"/>
      <c r="S12" s="138"/>
      <c r="T12" s="138"/>
      <c r="U12" s="139"/>
      <c r="V12" s="336">
        <f t="shared" si="0"/>
        <v>0</v>
      </c>
    </row>
    <row r="13" spans="1:23" ht="14.1" customHeight="1" thickBot="1">
      <c r="A13" s="140" t="s">
        <v>22</v>
      </c>
      <c r="B13" s="141"/>
      <c r="C13" s="142"/>
      <c r="D13" s="142"/>
      <c r="E13" s="142"/>
      <c r="F13" s="142"/>
      <c r="G13" s="142"/>
      <c r="H13" s="142"/>
      <c r="I13" s="142"/>
      <c r="J13" s="142"/>
      <c r="K13" s="142"/>
      <c r="L13" s="142"/>
      <c r="M13" s="142"/>
      <c r="N13" s="142"/>
      <c r="O13" s="142"/>
      <c r="P13" s="142"/>
      <c r="Q13" s="142"/>
      <c r="R13" s="142"/>
      <c r="S13" s="142"/>
      <c r="T13" s="142"/>
      <c r="U13" s="143"/>
      <c r="V13" s="337">
        <f t="shared" si="0"/>
        <v>0</v>
      </c>
    </row>
    <row r="14" spans="1:23" s="26" customFormat="1" ht="14.1" customHeight="1" thickBot="1">
      <c r="A14" s="184" t="s">
        <v>17</v>
      </c>
      <c r="B14" s="185">
        <f t="shared" ref="B14:E14" si="1">SUM(B9:B13)</f>
        <v>0</v>
      </c>
      <c r="C14" s="186">
        <f t="shared" si="1"/>
        <v>0</v>
      </c>
      <c r="D14" s="186">
        <f t="shared" si="1"/>
        <v>0</v>
      </c>
      <c r="E14" s="186">
        <f t="shared" si="1"/>
        <v>0</v>
      </c>
      <c r="F14" s="186">
        <f t="shared" ref="F14:I14" si="2">SUM(F9:F13)</f>
        <v>0</v>
      </c>
      <c r="G14" s="186">
        <f t="shared" si="2"/>
        <v>0</v>
      </c>
      <c r="H14" s="186">
        <f t="shared" si="2"/>
        <v>0</v>
      </c>
      <c r="I14" s="186">
        <f t="shared" si="2"/>
        <v>0</v>
      </c>
      <c r="J14" s="186">
        <f t="shared" ref="J14:M14" si="3">SUM(J9:J13)</f>
        <v>0</v>
      </c>
      <c r="K14" s="186">
        <f t="shared" si="3"/>
        <v>0</v>
      </c>
      <c r="L14" s="186">
        <f t="shared" si="3"/>
        <v>0</v>
      </c>
      <c r="M14" s="186">
        <f t="shared" si="3"/>
        <v>0</v>
      </c>
      <c r="N14" s="186">
        <f t="shared" ref="N14:Q14" si="4">SUM(N9:N13)</f>
        <v>0</v>
      </c>
      <c r="O14" s="186">
        <f t="shared" si="4"/>
        <v>0</v>
      </c>
      <c r="P14" s="186">
        <f t="shared" si="4"/>
        <v>0</v>
      </c>
      <c r="Q14" s="186">
        <f t="shared" si="4"/>
        <v>0</v>
      </c>
      <c r="R14" s="186">
        <f t="shared" ref="R14:U14" si="5">SUM(R9:R13)</f>
        <v>0</v>
      </c>
      <c r="S14" s="186">
        <f t="shared" si="5"/>
        <v>0</v>
      </c>
      <c r="T14" s="186">
        <f t="shared" si="5"/>
        <v>0</v>
      </c>
      <c r="U14" s="187">
        <f t="shared" si="5"/>
        <v>0</v>
      </c>
      <c r="V14" s="187">
        <f>SUM(V9:V13)</f>
        <v>0</v>
      </c>
    </row>
    <row r="15" spans="1:23" s="26" customFormat="1" ht="14.1" customHeight="1">
      <c r="A15" s="145"/>
      <c r="B15" s="146"/>
      <c r="C15" s="146"/>
      <c r="D15" s="146"/>
      <c r="E15" s="146"/>
      <c r="F15" s="147"/>
      <c r="G15" s="147"/>
      <c r="H15" s="147"/>
      <c r="I15" s="147"/>
      <c r="J15" s="147"/>
      <c r="K15" s="147"/>
      <c r="L15" s="147"/>
      <c r="M15" s="147"/>
      <c r="N15" s="147"/>
      <c r="O15" s="147"/>
      <c r="P15" s="147"/>
      <c r="Q15" s="147"/>
      <c r="R15" s="147"/>
      <c r="S15" s="147"/>
      <c r="T15" s="147"/>
      <c r="U15" s="147"/>
    </row>
    <row r="16" spans="1:23" ht="14.25" customHeight="1" thickBot="1">
      <c r="A16" s="126"/>
      <c r="B16" s="126" t="s">
        <v>101</v>
      </c>
      <c r="C16" s="126"/>
      <c r="D16" s="126"/>
      <c r="E16" s="126"/>
      <c r="F16" s="126"/>
      <c r="G16" s="126"/>
      <c r="H16" s="126"/>
      <c r="I16" s="126"/>
      <c r="J16" s="126"/>
      <c r="K16" s="126"/>
      <c r="L16" s="126"/>
      <c r="M16" s="126"/>
      <c r="N16" s="126"/>
      <c r="O16" s="126"/>
      <c r="P16" s="126"/>
      <c r="Q16" s="126"/>
      <c r="R16" s="126"/>
      <c r="S16" s="126"/>
      <c r="T16" s="126"/>
      <c r="U16" s="126"/>
    </row>
    <row r="17" spans="1:22" s="28" customFormat="1" ht="17.100000000000001" customHeight="1">
      <c r="A17" s="127"/>
      <c r="B17" s="546" t="s">
        <v>61</v>
      </c>
      <c r="C17" s="547"/>
      <c r="D17" s="547"/>
      <c r="E17" s="547"/>
      <c r="F17" s="548" t="s">
        <v>62</v>
      </c>
      <c r="G17" s="547"/>
      <c r="H17" s="547"/>
      <c r="I17" s="547"/>
      <c r="J17" s="548" t="s">
        <v>63</v>
      </c>
      <c r="K17" s="547"/>
      <c r="L17" s="547"/>
      <c r="M17" s="547"/>
      <c r="N17" s="548" t="s">
        <v>125</v>
      </c>
      <c r="O17" s="547"/>
      <c r="P17" s="547"/>
      <c r="Q17" s="547"/>
      <c r="R17" s="548" t="s">
        <v>126</v>
      </c>
      <c r="S17" s="547"/>
      <c r="T17" s="547"/>
      <c r="U17" s="549"/>
      <c r="V17" s="516" t="s">
        <v>129</v>
      </c>
    </row>
    <row r="18" spans="1:22" s="27" customFormat="1" ht="17.100000000000001" customHeight="1" thickBot="1">
      <c r="A18" s="128"/>
      <c r="B18" s="129" t="s">
        <v>34</v>
      </c>
      <c r="C18" s="130" t="s">
        <v>35</v>
      </c>
      <c r="D18" s="130" t="s">
        <v>36</v>
      </c>
      <c r="E18" s="130" t="s">
        <v>37</v>
      </c>
      <c r="F18" s="130" t="s">
        <v>34</v>
      </c>
      <c r="G18" s="130" t="s">
        <v>35</v>
      </c>
      <c r="H18" s="130" t="s">
        <v>36</v>
      </c>
      <c r="I18" s="130" t="s">
        <v>37</v>
      </c>
      <c r="J18" s="130" t="s">
        <v>34</v>
      </c>
      <c r="K18" s="130" t="s">
        <v>35</v>
      </c>
      <c r="L18" s="130" t="s">
        <v>36</v>
      </c>
      <c r="M18" s="130" t="s">
        <v>37</v>
      </c>
      <c r="N18" s="130" t="s">
        <v>34</v>
      </c>
      <c r="O18" s="130" t="s">
        <v>35</v>
      </c>
      <c r="P18" s="130" t="s">
        <v>36</v>
      </c>
      <c r="Q18" s="130" t="s">
        <v>37</v>
      </c>
      <c r="R18" s="130" t="s">
        <v>34</v>
      </c>
      <c r="S18" s="130" t="s">
        <v>35</v>
      </c>
      <c r="T18" s="130" t="s">
        <v>36</v>
      </c>
      <c r="U18" s="131" t="s">
        <v>37</v>
      </c>
      <c r="V18" s="517"/>
    </row>
    <row r="19" spans="1:22" ht="14.1" customHeight="1">
      <c r="A19" s="132" t="s">
        <v>18</v>
      </c>
      <c r="B19" s="133"/>
      <c r="C19" s="134"/>
      <c r="D19" s="134"/>
      <c r="E19" s="134"/>
      <c r="F19" s="134"/>
      <c r="G19" s="134"/>
      <c r="H19" s="134"/>
      <c r="I19" s="134"/>
      <c r="J19" s="134"/>
      <c r="K19" s="134"/>
      <c r="L19" s="134"/>
      <c r="M19" s="134"/>
      <c r="N19" s="134"/>
      <c r="O19" s="134"/>
      <c r="P19" s="134"/>
      <c r="Q19" s="134"/>
      <c r="R19" s="134"/>
      <c r="S19" s="134"/>
      <c r="T19" s="134"/>
      <c r="U19" s="135"/>
      <c r="V19" s="335">
        <f>AVERAGE(B19:U19,)</f>
        <v>0</v>
      </c>
    </row>
    <row r="20" spans="1:22" ht="14.1" customHeight="1">
      <c r="A20" s="136" t="s">
        <v>19</v>
      </c>
      <c r="B20" s="137"/>
      <c r="C20" s="138"/>
      <c r="D20" s="138"/>
      <c r="E20" s="138"/>
      <c r="F20" s="138"/>
      <c r="G20" s="138"/>
      <c r="H20" s="138"/>
      <c r="I20" s="138"/>
      <c r="J20" s="138"/>
      <c r="K20" s="138"/>
      <c r="L20" s="138"/>
      <c r="M20" s="138"/>
      <c r="N20" s="138"/>
      <c r="O20" s="138"/>
      <c r="P20" s="138"/>
      <c r="Q20" s="138"/>
      <c r="R20" s="138"/>
      <c r="S20" s="138"/>
      <c r="T20" s="138"/>
      <c r="U20" s="139"/>
      <c r="V20" s="336">
        <f t="shared" ref="V20:V23" si="6">AVERAGE(B20:U20,)</f>
        <v>0</v>
      </c>
    </row>
    <row r="21" spans="1:22" ht="14.1" customHeight="1">
      <c r="A21" s="136" t="s">
        <v>20</v>
      </c>
      <c r="B21" s="137"/>
      <c r="C21" s="138"/>
      <c r="D21" s="138"/>
      <c r="E21" s="138"/>
      <c r="F21" s="138"/>
      <c r="G21" s="138"/>
      <c r="H21" s="138"/>
      <c r="I21" s="138"/>
      <c r="J21" s="138"/>
      <c r="K21" s="138"/>
      <c r="L21" s="138"/>
      <c r="M21" s="138"/>
      <c r="N21" s="138"/>
      <c r="O21" s="138"/>
      <c r="P21" s="138"/>
      <c r="Q21" s="138"/>
      <c r="R21" s="138"/>
      <c r="S21" s="138"/>
      <c r="T21" s="138"/>
      <c r="U21" s="139"/>
      <c r="V21" s="336">
        <f t="shared" si="6"/>
        <v>0</v>
      </c>
    </row>
    <row r="22" spans="1:22" ht="14.1" customHeight="1">
      <c r="A22" s="136" t="s">
        <v>21</v>
      </c>
      <c r="B22" s="137"/>
      <c r="C22" s="138"/>
      <c r="D22" s="138"/>
      <c r="E22" s="138"/>
      <c r="F22" s="138"/>
      <c r="G22" s="138"/>
      <c r="H22" s="138"/>
      <c r="I22" s="138"/>
      <c r="J22" s="138"/>
      <c r="K22" s="138"/>
      <c r="L22" s="138"/>
      <c r="M22" s="138"/>
      <c r="N22" s="138"/>
      <c r="O22" s="138"/>
      <c r="P22" s="138"/>
      <c r="Q22" s="138"/>
      <c r="R22" s="138"/>
      <c r="S22" s="138"/>
      <c r="T22" s="138"/>
      <c r="U22" s="139"/>
      <c r="V22" s="336">
        <f t="shared" si="6"/>
        <v>0</v>
      </c>
    </row>
    <row r="23" spans="1:22" ht="14.1" customHeight="1" thickBot="1">
      <c r="A23" s="140" t="s">
        <v>22</v>
      </c>
      <c r="B23" s="141"/>
      <c r="C23" s="142"/>
      <c r="D23" s="142"/>
      <c r="E23" s="142"/>
      <c r="F23" s="142"/>
      <c r="G23" s="142"/>
      <c r="H23" s="142"/>
      <c r="I23" s="142"/>
      <c r="J23" s="142"/>
      <c r="K23" s="142"/>
      <c r="L23" s="142"/>
      <c r="M23" s="142"/>
      <c r="N23" s="142"/>
      <c r="O23" s="142"/>
      <c r="P23" s="142"/>
      <c r="Q23" s="142"/>
      <c r="R23" s="142"/>
      <c r="S23" s="142"/>
      <c r="T23" s="142"/>
      <c r="U23" s="143"/>
      <c r="V23" s="337">
        <f t="shared" si="6"/>
        <v>0</v>
      </c>
    </row>
    <row r="24" spans="1:22" ht="14.1" customHeight="1" thickBot="1">
      <c r="A24" s="184" t="s">
        <v>17</v>
      </c>
      <c r="B24" s="185">
        <f t="shared" ref="B24:U24" si="7">SUM(B19:B23)</f>
        <v>0</v>
      </c>
      <c r="C24" s="186">
        <f t="shared" si="7"/>
        <v>0</v>
      </c>
      <c r="D24" s="186">
        <f t="shared" si="7"/>
        <v>0</v>
      </c>
      <c r="E24" s="186">
        <f t="shared" si="7"/>
        <v>0</v>
      </c>
      <c r="F24" s="186">
        <f t="shared" si="7"/>
        <v>0</v>
      </c>
      <c r="G24" s="186">
        <f t="shared" si="7"/>
        <v>0</v>
      </c>
      <c r="H24" s="186">
        <f t="shared" si="7"/>
        <v>0</v>
      </c>
      <c r="I24" s="186">
        <f t="shared" si="7"/>
        <v>0</v>
      </c>
      <c r="J24" s="186">
        <f t="shared" si="7"/>
        <v>0</v>
      </c>
      <c r="K24" s="186">
        <f t="shared" si="7"/>
        <v>0</v>
      </c>
      <c r="L24" s="186">
        <f t="shared" si="7"/>
        <v>0</v>
      </c>
      <c r="M24" s="186">
        <f t="shared" si="7"/>
        <v>0</v>
      </c>
      <c r="N24" s="186">
        <f t="shared" si="7"/>
        <v>0</v>
      </c>
      <c r="O24" s="186">
        <f t="shared" si="7"/>
        <v>0</v>
      </c>
      <c r="P24" s="186">
        <f t="shared" si="7"/>
        <v>0</v>
      </c>
      <c r="Q24" s="186">
        <f t="shared" si="7"/>
        <v>0</v>
      </c>
      <c r="R24" s="186">
        <f t="shared" si="7"/>
        <v>0</v>
      </c>
      <c r="S24" s="186">
        <f t="shared" si="7"/>
        <v>0</v>
      </c>
      <c r="T24" s="186">
        <f t="shared" si="7"/>
        <v>0</v>
      </c>
      <c r="U24" s="187">
        <f t="shared" si="7"/>
        <v>0</v>
      </c>
      <c r="V24" s="187">
        <f>SUM(V19:V23)</f>
        <v>0</v>
      </c>
    </row>
    <row r="25" spans="1:22" ht="14.1" customHeight="1">
      <c r="A25" s="145"/>
      <c r="B25" s="146"/>
      <c r="C25" s="146"/>
      <c r="D25" s="146"/>
      <c r="E25" s="146"/>
      <c r="F25" s="126"/>
      <c r="G25" s="126"/>
      <c r="H25" s="126"/>
      <c r="I25" s="126"/>
      <c r="J25" s="126"/>
      <c r="K25" s="126"/>
      <c r="L25" s="126"/>
      <c r="M25" s="126"/>
      <c r="N25" s="126"/>
      <c r="O25" s="126"/>
      <c r="P25" s="126"/>
      <c r="Q25" s="126"/>
      <c r="R25" s="126"/>
      <c r="S25" s="126"/>
      <c r="T25" s="126"/>
      <c r="U25" s="126"/>
    </row>
    <row r="26" spans="1:22" ht="14.25" customHeight="1">
      <c r="A26" s="126"/>
      <c r="B26" s="126"/>
      <c r="C26" s="126"/>
      <c r="D26" s="126"/>
      <c r="E26" s="126"/>
      <c r="F26" s="126"/>
      <c r="G26" s="126"/>
      <c r="H26" s="126"/>
      <c r="I26" s="126"/>
      <c r="J26" s="126"/>
      <c r="K26" s="126"/>
      <c r="L26" s="126"/>
      <c r="M26" s="126"/>
      <c r="N26" s="126"/>
      <c r="O26" s="126"/>
      <c r="P26" s="126"/>
      <c r="Q26" s="126"/>
      <c r="R26" s="126"/>
      <c r="S26" s="126"/>
      <c r="T26" s="126"/>
      <c r="U26" s="126"/>
    </row>
    <row r="27" spans="1:22" s="28" customFormat="1" ht="14.25" customHeight="1">
      <c r="A27" s="148"/>
      <c r="B27" s="149"/>
      <c r="C27" s="149"/>
      <c r="D27" s="149"/>
      <c r="E27" s="149"/>
      <c r="F27" s="149"/>
      <c r="G27" s="149"/>
      <c r="H27" s="149"/>
      <c r="I27" s="149"/>
      <c r="J27" s="149"/>
      <c r="K27" s="149"/>
      <c r="L27" s="149"/>
      <c r="M27" s="149"/>
      <c r="N27" s="149"/>
      <c r="O27" s="149"/>
      <c r="P27" s="149"/>
      <c r="Q27" s="149"/>
      <c r="R27" s="149"/>
    </row>
    <row r="28" spans="1:22" ht="14.1" customHeight="1">
      <c r="A28" s="145"/>
      <c r="B28" s="146"/>
      <c r="C28" s="126"/>
      <c r="D28" s="126"/>
      <c r="E28" s="126"/>
      <c r="F28" s="126"/>
      <c r="G28" s="126"/>
      <c r="H28" s="126"/>
      <c r="I28" s="126"/>
      <c r="J28" s="126"/>
      <c r="K28" s="126"/>
      <c r="L28" s="126"/>
      <c r="M28" s="126"/>
      <c r="N28" s="126"/>
      <c r="O28" s="126"/>
      <c r="P28" s="126"/>
      <c r="Q28" s="126"/>
      <c r="R28" s="126"/>
    </row>
    <row r="29" spans="1:22">
      <c r="A29" s="123"/>
      <c r="B29" s="125"/>
      <c r="C29" s="126"/>
      <c r="D29" s="126"/>
      <c r="E29" s="126"/>
      <c r="F29" s="126"/>
      <c r="G29" s="126"/>
      <c r="H29" s="126"/>
      <c r="I29" s="126"/>
      <c r="J29" s="126"/>
      <c r="K29" s="126"/>
      <c r="L29" s="126"/>
      <c r="M29" s="126"/>
      <c r="N29" s="126"/>
      <c r="O29" s="126"/>
      <c r="P29" s="126"/>
      <c r="Q29" s="126"/>
      <c r="R29" s="126"/>
    </row>
    <row r="30" spans="1:22">
      <c r="A30" s="126"/>
      <c r="B30" s="126"/>
      <c r="C30" s="126"/>
      <c r="D30" s="126"/>
      <c r="E30" s="126"/>
      <c r="F30" s="126"/>
      <c r="G30" s="126"/>
      <c r="H30" s="126"/>
      <c r="I30" s="126"/>
      <c r="J30" s="126"/>
      <c r="K30" s="126"/>
      <c r="L30" s="126"/>
      <c r="M30" s="126"/>
      <c r="N30" s="126"/>
      <c r="O30" s="126"/>
      <c r="P30" s="126"/>
      <c r="Q30" s="126"/>
      <c r="R30" s="126"/>
    </row>
    <row r="31" spans="1:22">
      <c r="A31" s="126"/>
      <c r="B31" s="126"/>
      <c r="C31" s="126"/>
      <c r="D31" s="126"/>
      <c r="E31" s="126"/>
      <c r="F31" s="126"/>
      <c r="G31" s="126"/>
      <c r="H31" s="126"/>
      <c r="I31" s="126"/>
      <c r="J31" s="126"/>
      <c r="K31" s="126"/>
      <c r="L31" s="126"/>
      <c r="M31" s="126"/>
      <c r="N31" s="126"/>
      <c r="O31" s="126"/>
      <c r="P31" s="126"/>
      <c r="Q31" s="126"/>
      <c r="R31" s="126"/>
    </row>
    <row r="32" spans="1:22">
      <c r="A32" s="126"/>
      <c r="B32" s="126"/>
      <c r="C32" s="126"/>
      <c r="D32" s="126"/>
      <c r="E32" s="126"/>
      <c r="F32" s="126"/>
      <c r="G32" s="126"/>
      <c r="H32" s="126"/>
      <c r="I32" s="126"/>
      <c r="J32" s="126"/>
      <c r="K32" s="126"/>
      <c r="L32" s="126"/>
      <c r="M32" s="126"/>
      <c r="N32" s="126"/>
      <c r="O32" s="126"/>
      <c r="P32" s="126"/>
      <c r="Q32" s="126"/>
      <c r="R32" s="126"/>
    </row>
    <row r="33" spans="1:18">
      <c r="A33" s="126"/>
      <c r="B33" s="126"/>
      <c r="C33" s="126"/>
      <c r="D33" s="126"/>
      <c r="E33" s="126"/>
      <c r="F33" s="126"/>
      <c r="G33" s="126"/>
      <c r="H33" s="126"/>
      <c r="I33" s="126"/>
      <c r="J33" s="126"/>
      <c r="K33" s="126"/>
      <c r="L33" s="126"/>
      <c r="M33" s="126"/>
      <c r="N33" s="126"/>
      <c r="O33" s="126"/>
      <c r="P33" s="126"/>
      <c r="Q33" s="126"/>
      <c r="R33" s="126"/>
    </row>
    <row r="34" spans="1:18">
      <c r="A34" s="126"/>
      <c r="B34" s="126"/>
      <c r="C34" s="126"/>
      <c r="D34" s="126"/>
      <c r="E34" s="126"/>
      <c r="F34" s="126"/>
      <c r="G34" s="126"/>
      <c r="H34" s="126"/>
      <c r="I34" s="126"/>
      <c r="J34" s="126"/>
      <c r="K34" s="126"/>
      <c r="L34" s="126"/>
      <c r="M34" s="126"/>
      <c r="N34" s="126"/>
      <c r="O34" s="126"/>
      <c r="P34" s="126"/>
      <c r="Q34" s="126"/>
      <c r="R34" s="126"/>
    </row>
  </sheetData>
  <mergeCells count="12">
    <mergeCell ref="V7:V8"/>
    <mergeCell ref="V17:V18"/>
    <mergeCell ref="R7:U7"/>
    <mergeCell ref="F17:I17"/>
    <mergeCell ref="J17:M17"/>
    <mergeCell ref="N17:Q17"/>
    <mergeCell ref="R17:U17"/>
    <mergeCell ref="B17:E17"/>
    <mergeCell ref="B7:E7"/>
    <mergeCell ref="F7:I7"/>
    <mergeCell ref="J7:M7"/>
    <mergeCell ref="N7:Q7"/>
  </mergeCells>
  <phoneticPr fontId="10"/>
  <pageMargins left="0.23622047244094491" right="0.19685039370078741" top="0.98425196850393704" bottom="0.51181102362204722" header="0.39370078740157483" footer="0.31496062992125984"/>
  <pageSetup paperSize="9" scale="70" orientation="landscape" cellComments="asDisplayed" r:id="rId1"/>
  <headerFooter alignWithMargins="0">
    <oddFooter>&amp;R&amp;"ＭＳ 明朝,標準"（運用機関名、プロダクト名称）</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showGridLines="0" zoomScaleNormal="100" workbookViewId="0"/>
  </sheetViews>
  <sheetFormatPr defaultRowHeight="13.5"/>
  <cols>
    <col min="1" max="1" width="11.125" customWidth="1"/>
    <col min="3" max="3" width="17.625" customWidth="1"/>
    <col min="5" max="5" width="9.5" bestFit="1" customWidth="1"/>
    <col min="8" max="8" width="14" customWidth="1"/>
    <col min="10" max="10" width="14" customWidth="1"/>
    <col min="11" max="11" width="22.75" customWidth="1"/>
    <col min="12" max="12" width="12.5" customWidth="1"/>
    <col min="13" max="13" width="18" customWidth="1"/>
    <col min="14" max="14" width="21" customWidth="1"/>
  </cols>
  <sheetData>
    <row r="1" spans="1:14" ht="18" customHeight="1">
      <c r="A1" s="8" t="s">
        <v>159</v>
      </c>
    </row>
    <row r="2" spans="1:14" ht="14.25">
      <c r="A2" s="105"/>
    </row>
    <row r="3" spans="1:14" ht="15" thickBot="1">
      <c r="A3" s="328" t="s">
        <v>128</v>
      </c>
      <c r="E3" s="330" t="s">
        <v>118</v>
      </c>
    </row>
    <row r="4" spans="1:14" ht="27.75" thickBot="1">
      <c r="A4" s="307" t="s">
        <v>71</v>
      </c>
      <c r="B4" s="308" t="s">
        <v>72</v>
      </c>
      <c r="C4" s="308" t="s">
        <v>73</v>
      </c>
      <c r="D4" s="309" t="s">
        <v>74</v>
      </c>
      <c r="E4" s="310" t="s">
        <v>75</v>
      </c>
      <c r="F4" s="311" t="s">
        <v>76</v>
      </c>
      <c r="G4" s="310" t="s">
        <v>77</v>
      </c>
      <c r="H4" s="312" t="s">
        <v>78</v>
      </c>
      <c r="I4" s="313" t="s">
        <v>79</v>
      </c>
      <c r="J4" s="312" t="s">
        <v>80</v>
      </c>
      <c r="K4" s="312" t="s">
        <v>121</v>
      </c>
      <c r="L4" s="312" t="s">
        <v>83</v>
      </c>
      <c r="M4" s="472" t="s">
        <v>81</v>
      </c>
      <c r="N4" s="94" t="s">
        <v>82</v>
      </c>
    </row>
    <row r="5" spans="1:14" ht="24" customHeight="1">
      <c r="A5" s="315"/>
      <c r="B5" s="316"/>
      <c r="C5" s="316"/>
      <c r="D5" s="316"/>
      <c r="E5" s="317"/>
      <c r="F5" s="317"/>
      <c r="G5" s="316"/>
      <c r="H5" s="318"/>
      <c r="I5" s="319"/>
      <c r="J5" s="318"/>
      <c r="K5" s="318"/>
      <c r="L5" s="316"/>
      <c r="M5" s="320"/>
      <c r="N5" s="321"/>
    </row>
    <row r="6" spans="1:14" ht="24" customHeight="1">
      <c r="A6" s="67"/>
      <c r="B6" s="68"/>
      <c r="C6" s="68"/>
      <c r="D6" s="68"/>
      <c r="E6" s="322"/>
      <c r="F6" s="322"/>
      <c r="G6" s="68"/>
      <c r="H6" s="323"/>
      <c r="I6" s="79"/>
      <c r="J6" s="323"/>
      <c r="K6" s="323"/>
      <c r="L6" s="68"/>
      <c r="M6" s="324"/>
      <c r="N6" s="69"/>
    </row>
    <row r="7" spans="1:14" ht="24" customHeight="1">
      <c r="A7" s="67"/>
      <c r="B7" s="68"/>
      <c r="C7" s="68"/>
      <c r="D7" s="68"/>
      <c r="E7" s="322"/>
      <c r="F7" s="322"/>
      <c r="G7" s="68"/>
      <c r="H7" s="323"/>
      <c r="I7" s="79"/>
      <c r="J7" s="323"/>
      <c r="K7" s="323"/>
      <c r="L7" s="68"/>
      <c r="M7" s="324"/>
      <c r="N7" s="69"/>
    </row>
    <row r="8" spans="1:14" ht="24" customHeight="1">
      <c r="A8" s="67"/>
      <c r="B8" s="68"/>
      <c r="C8" s="68"/>
      <c r="D8" s="68"/>
      <c r="E8" s="322"/>
      <c r="F8" s="322"/>
      <c r="G8" s="68"/>
      <c r="H8" s="323"/>
      <c r="I8" s="79"/>
      <c r="J8" s="323"/>
      <c r="K8" s="323"/>
      <c r="L8" s="68"/>
      <c r="M8" s="324"/>
      <c r="N8" s="69"/>
    </row>
    <row r="9" spans="1:14" ht="24" customHeight="1">
      <c r="A9" s="67"/>
      <c r="B9" s="68"/>
      <c r="C9" s="68"/>
      <c r="D9" s="68"/>
      <c r="E9" s="322"/>
      <c r="F9" s="322"/>
      <c r="G9" s="68"/>
      <c r="H9" s="323"/>
      <c r="I9" s="79"/>
      <c r="J9" s="323"/>
      <c r="K9" s="323"/>
      <c r="L9" s="68"/>
      <c r="M9" s="324"/>
      <c r="N9" s="69"/>
    </row>
    <row r="10" spans="1:14" ht="24" customHeight="1">
      <c r="A10" s="67"/>
      <c r="B10" s="68"/>
      <c r="C10" s="68"/>
      <c r="D10" s="68"/>
      <c r="E10" s="322"/>
      <c r="F10" s="322"/>
      <c r="G10" s="68"/>
      <c r="H10" s="323"/>
      <c r="I10" s="79"/>
      <c r="J10" s="323"/>
      <c r="K10" s="323"/>
      <c r="L10" s="68"/>
      <c r="M10" s="324"/>
      <c r="N10" s="69"/>
    </row>
    <row r="11" spans="1:14" ht="24" customHeight="1" thickBot="1">
      <c r="A11" s="72"/>
      <c r="B11" s="73"/>
      <c r="C11" s="73"/>
      <c r="D11" s="73"/>
      <c r="E11" s="325"/>
      <c r="F11" s="325"/>
      <c r="G11" s="73"/>
      <c r="H11" s="326"/>
      <c r="I11" s="88"/>
      <c r="J11" s="326"/>
      <c r="K11" s="326"/>
      <c r="L11" s="73"/>
      <c r="M11" s="327"/>
      <c r="N11" s="74"/>
    </row>
    <row r="12" spans="1:14">
      <c r="B12" s="210" t="s">
        <v>105</v>
      </c>
    </row>
    <row r="13" spans="1:14">
      <c r="B13" s="8" t="s">
        <v>122</v>
      </c>
    </row>
    <row r="14" spans="1:14">
      <c r="B14" s="8" t="s">
        <v>123</v>
      </c>
    </row>
  </sheetData>
  <phoneticPr fontId="2"/>
  <pageMargins left="0.70866141732283472" right="0.70866141732283472" top="0.74803149606299213" bottom="0.74803149606299213" header="0.31496062992125984" footer="0.31496062992125984"/>
  <pageSetup paperSize="9" scale="72" orientation="landscape" r:id="rId1"/>
  <headerFooter>
    <oddFooter>&amp;R&amp;"ＭＳ 明朝,標準"（運用機関名、プロダクト名称）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様式第5-1号</vt:lpstr>
      <vt:lpstr>様式第5-2号</vt:lpstr>
      <vt:lpstr>（記入例）様式第5-2号</vt:lpstr>
      <vt:lpstr>様式第5-3号</vt:lpstr>
      <vt:lpstr>様式第5-4号</vt:lpstr>
      <vt:lpstr>様式第5-5号</vt:lpstr>
      <vt:lpstr>様式第5-6号</vt:lpstr>
      <vt:lpstr>'様式第5-1号'!Print_Area</vt:lpstr>
      <vt:lpstr>'様式第5-4号'!Print_Area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清野 綾那</dc:creator>
  <cp:lastModifiedBy>東京都</cp:lastModifiedBy>
  <cp:lastPrinted>2017-06-30T10:23:41Z</cp:lastPrinted>
  <dcterms:created xsi:type="dcterms:W3CDTF">2007-04-26T07:48:19Z</dcterms:created>
  <dcterms:modified xsi:type="dcterms:W3CDTF">2017-07-25T06:22:12Z</dcterms:modified>
</cp:coreProperties>
</file>