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v2865.zaimu.kyosai.tocho.local\03_年金保険部\031_医療保険課\0312_資格担当\任継担当者用\任継_R6.3.31事前受付関係\02_3.31退職_手続通知\20240125_通知_R6.3.31退職_任継事前受付手続（通知）\00_様式変更\"/>
    </mc:Choice>
  </mc:AlternateContent>
  <bookViews>
    <workbookView xWindow="0" yWindow="0" windowWidth="23040" windowHeight="8520" tabRatio="533"/>
  </bookViews>
  <sheets>
    <sheet name="手書き用" sheetId="1" r:id="rId1"/>
    <sheet name="手書き用（記入例）" sheetId="8" r:id="rId2"/>
    <sheet name="１件用（入力シート）" sheetId="4" r:id="rId3"/>
    <sheet name="１件用（印刷シート）" sheetId="2" r:id="rId4"/>
    <sheet name="複数用（入力シート）" sheetId="5" r:id="rId5"/>
    <sheet name="複数用（印刷シート）" sheetId="3" r:id="rId6"/>
  </sheets>
  <definedNames>
    <definedName name="_xlnm.Print_Area" localSheetId="3">'１件用（印刷シート）'!$A$1:$CY$53</definedName>
    <definedName name="_xlnm.Print_Area" localSheetId="2">'１件用（入力シート）'!$A$1:$H$51</definedName>
    <definedName name="_xlnm.Print_Area" localSheetId="0">手書き用!$A$1:$CY$53</definedName>
    <definedName name="_xlnm.Print_Area" localSheetId="1">'手書き用（記入例）'!$A$1:$CY$58</definedName>
    <definedName name="_xlnm.Print_Area" localSheetId="5">'複数用（印刷シート）'!$A$1:$CZ$53</definedName>
    <definedName name="_xlnm.Print_Area" localSheetId="4">'複数用（入力シート）'!$A$1:$W$202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P3" i="2" l="1"/>
  <c r="BA7" i="2" l="1"/>
  <c r="AV8" i="2"/>
  <c r="BI46" i="2"/>
  <c r="BI44" i="2"/>
  <c r="AA45" i="2"/>
  <c r="AA40" i="2"/>
  <c r="CR8" i="3" l="1"/>
  <c r="CJ25" i="3"/>
  <c r="BR8" i="3" l="1"/>
  <c r="Q26" i="3"/>
  <c r="CR18" i="3"/>
  <c r="AF15" i="3"/>
  <c r="BI46" i="3"/>
  <c r="BI44" i="3"/>
  <c r="AA45" i="3"/>
  <c r="AA40" i="3"/>
  <c r="BI25" i="3"/>
  <c r="AU25" i="3"/>
  <c r="AI25" i="3"/>
  <c r="Y16" i="3"/>
  <c r="K15" i="3"/>
  <c r="BC7" i="3"/>
  <c r="AV8" i="3"/>
  <c r="AF8" i="3"/>
  <c r="K7" i="3"/>
  <c r="BX13" i="3" l="1"/>
  <c r="BX8" i="3" s="1"/>
  <c r="L5" i="5" l="1"/>
  <c r="T202" i="5"/>
  <c r="T201" i="5"/>
  <c r="T200" i="5"/>
  <c r="T199" i="5"/>
  <c r="T198" i="5"/>
  <c r="T197" i="5"/>
  <c r="T196" i="5"/>
  <c r="T195" i="5"/>
  <c r="T194" i="5"/>
  <c r="T193" i="5"/>
  <c r="T192" i="5"/>
  <c r="T191" i="5"/>
  <c r="T190" i="5"/>
  <c r="T189" i="5"/>
  <c r="T188" i="5"/>
  <c r="T187" i="5"/>
  <c r="T186" i="5"/>
  <c r="T185" i="5"/>
  <c r="T184" i="5"/>
  <c r="T183" i="5"/>
  <c r="T182" i="5"/>
  <c r="T181" i="5"/>
  <c r="T180" i="5"/>
  <c r="T179" i="5"/>
  <c r="T178" i="5"/>
  <c r="T177" i="5"/>
  <c r="T176" i="5"/>
  <c r="T175" i="5"/>
  <c r="T174" i="5"/>
  <c r="T173" i="5"/>
  <c r="T172" i="5"/>
  <c r="T171" i="5"/>
  <c r="T170" i="5"/>
  <c r="T169" i="5"/>
  <c r="T168" i="5"/>
  <c r="T167" i="5"/>
  <c r="T166" i="5"/>
  <c r="T165" i="5"/>
  <c r="T164" i="5"/>
  <c r="T163" i="5"/>
  <c r="T162" i="5"/>
  <c r="T161" i="5"/>
  <c r="T160" i="5"/>
  <c r="T159" i="5"/>
  <c r="T158" i="5"/>
  <c r="T157" i="5"/>
  <c r="T156" i="5"/>
  <c r="T155" i="5"/>
  <c r="T154" i="5"/>
  <c r="T153" i="5"/>
  <c r="T152" i="5"/>
  <c r="T151" i="5"/>
  <c r="T150" i="5"/>
  <c r="T149" i="5"/>
  <c r="T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T135" i="5"/>
  <c r="T134" i="5"/>
  <c r="T133" i="5"/>
  <c r="T132" i="5"/>
  <c r="T131" i="5"/>
  <c r="T130" i="5"/>
  <c r="T129" i="5"/>
  <c r="T128" i="5"/>
  <c r="T127" i="5"/>
  <c r="T126" i="5"/>
  <c r="T125" i="5"/>
  <c r="T124" i="5"/>
  <c r="T123" i="5"/>
  <c r="T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T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86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T4" i="5"/>
  <c r="T3" i="5"/>
  <c r="T5" i="5"/>
  <c r="G23" i="4"/>
  <c r="E23" i="4"/>
  <c r="F23" i="4"/>
  <c r="D23" i="4"/>
  <c r="L6" i="5" l="1"/>
  <c r="L3" i="5" l="1"/>
  <c r="L4" i="5" l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J6" i="4" l="1"/>
  <c r="K6" i="4" s="1"/>
  <c r="BI40" i="3" l="1"/>
  <c r="Q24" i="3"/>
  <c r="E45" i="4" l="1"/>
  <c r="CQ18" i="2" s="1"/>
  <c r="A4" i="5" l="1"/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D28" i="4"/>
  <c r="BF3" i="2" l="1"/>
  <c r="D47" i="4"/>
  <c r="BI40" i="2" s="1"/>
  <c r="J41" i="4"/>
  <c r="J37" i="4"/>
  <c r="J20" i="4"/>
  <c r="K20" i="4" s="1"/>
  <c r="CQ11" i="2" s="1"/>
  <c r="J16" i="4"/>
  <c r="K16" i="4" s="1"/>
  <c r="BR11" i="2" s="1"/>
  <c r="K44" i="4"/>
  <c r="L35" i="4"/>
  <c r="K35" i="4"/>
  <c r="J35" i="4"/>
  <c r="J31" i="4"/>
  <c r="J33" i="4"/>
  <c r="K22" i="4"/>
  <c r="J22" i="4"/>
  <c r="J10" i="4"/>
  <c r="J8" i="4"/>
  <c r="J18" i="4"/>
  <c r="BW8" i="2" s="1"/>
  <c r="J29" i="4"/>
  <c r="Q26" i="2" s="1"/>
  <c r="AI24" i="2" l="1"/>
  <c r="AI25" i="2"/>
  <c r="J39" i="4"/>
  <c r="J25" i="4" l="1"/>
  <c r="J14" i="4"/>
  <c r="J42" i="4" l="1"/>
  <c r="AT31" i="2" s="1"/>
  <c r="AB31" i="2"/>
  <c r="CM27" i="2"/>
  <c r="AL31" i="2" l="1"/>
  <c r="AL33" i="2"/>
  <c r="AB33" i="2"/>
  <c r="AB35" i="2"/>
  <c r="CM23" i="2"/>
  <c r="CM25" i="2"/>
  <c r="BZ23" i="2"/>
  <c r="BP23" i="2"/>
  <c r="BH23" i="2"/>
  <c r="T15" i="2" l="1"/>
  <c r="N15" i="2"/>
  <c r="BR8" i="2"/>
  <c r="J28" i="4"/>
  <c r="Q24" i="2" s="1"/>
  <c r="Y16" i="2"/>
  <c r="K7" i="2"/>
  <c r="AF8" i="2"/>
  <c r="AV25" i="2"/>
  <c r="K33" i="2"/>
  <c r="BF1" i="2"/>
  <c r="J23" i="4" l="1"/>
  <c r="AF15" i="2" s="1"/>
  <c r="J12" i="4"/>
  <c r="CQ8" i="2"/>
</calcChain>
</file>

<file path=xl/comments1.xml><?xml version="1.0" encoding="utf-8"?>
<comments xmlns="http://schemas.openxmlformats.org/spreadsheetml/2006/main">
  <authors>
    <author>都共済</author>
  </authors>
  <commentLis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【任意入力】所属用管理番号
　問合せの際に活用可能</t>
        </r>
      </text>
    </comment>
    <comment ref="D8" authorId="0" shapeId="0">
      <text>
        <r>
          <rPr>
            <sz val="9"/>
            <color indexed="81"/>
            <rFont val="MS P ゴシック"/>
            <family val="3"/>
            <charset val="128"/>
          </rPr>
          <t>退職時の所属所名を入力</t>
        </r>
      </text>
    </comment>
    <comment ref="D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組合員番号(８桁)を入力
</t>
        </r>
      </text>
    </comment>
    <comment ref="D12" authorId="0" shapeId="0">
      <text>
        <r>
          <rPr>
            <sz val="9"/>
            <color indexed="81"/>
            <rFont val="MS P ゴシック"/>
            <family val="3"/>
            <charset val="128"/>
          </rPr>
          <t>氏名(フリガナ）を入力</t>
        </r>
      </text>
    </comment>
    <comment ref="D14" authorId="0" shapeId="0">
      <text>
        <r>
          <rPr>
            <sz val="9"/>
            <color indexed="81"/>
            <rFont val="MS P ゴシック"/>
            <family val="3"/>
            <charset val="128"/>
          </rPr>
          <t>氏名(漢字)を入力</t>
        </r>
      </text>
    </comment>
    <comment ref="D16" authorId="0" shapeId="0">
      <text>
        <r>
          <rPr>
            <sz val="9"/>
            <color indexed="81"/>
            <rFont val="MS P ゴシック"/>
            <family val="3"/>
            <charset val="128"/>
          </rPr>
          <t>戸籍上の性別：男か女を選択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生年月日を入力　例）昭和30年3月3日の場合、「1955/3/3」と入力 </t>
        </r>
      </text>
    </comment>
    <comment ref="D20" authorId="0" shapeId="0">
      <text>
        <r>
          <rPr>
            <sz val="9"/>
            <color indexed="81"/>
            <rFont val="MS P ゴシック"/>
            <family val="3"/>
            <charset val="128"/>
          </rPr>
          <t>被扶養者について、有か無を選択</t>
        </r>
      </text>
    </comment>
    <comment ref="D22" authorId="0" shapeId="0">
      <text>
        <r>
          <rPr>
            <sz val="9"/>
            <color indexed="81"/>
            <rFont val="MS P ゴシック"/>
            <family val="3"/>
            <charset val="128"/>
          </rPr>
          <t>郵便番号を入力（頭３桁）</t>
        </r>
      </text>
    </comment>
    <comment ref="E22" authorId="0" shapeId="0">
      <text>
        <r>
          <rPr>
            <sz val="9"/>
            <color indexed="81"/>
            <rFont val="MS P ゴシック"/>
            <family val="3"/>
            <charset val="128"/>
          </rPr>
          <t>郵便番号を入力（下４桁）</t>
        </r>
      </text>
    </comment>
    <comment ref="D25" authorId="0" shapeId="0">
      <text>
        <r>
          <rPr>
            <sz val="9"/>
            <color indexed="81"/>
            <rFont val="MS P ゴシック"/>
            <family val="3"/>
            <charset val="128"/>
          </rPr>
          <t>都道府県を入力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5" authorId="0" shapeId="0">
      <text>
        <r>
          <rPr>
            <sz val="9"/>
            <color indexed="81"/>
            <rFont val="MS P ゴシック"/>
            <family val="3"/>
            <charset val="128"/>
          </rPr>
          <t>市区町村を入力</t>
        </r>
      </text>
    </comment>
    <comment ref="F25" authorId="0" shapeId="0">
      <text>
        <r>
          <rPr>
            <sz val="9"/>
            <color indexed="81"/>
            <rFont val="MS P ゴシック"/>
            <family val="3"/>
            <charset val="128"/>
          </rPr>
          <t>その他の住所を入力</t>
        </r>
      </text>
    </comment>
    <comment ref="G25" authorId="0" shapeId="0">
      <text>
        <r>
          <rPr>
            <sz val="9"/>
            <color indexed="81"/>
            <rFont val="MS P ゴシック"/>
            <family val="3"/>
            <charset val="128"/>
          </rPr>
          <t>マンション名等を入力</t>
        </r>
      </text>
    </comment>
    <comment ref="D29" authorId="0" shapeId="0">
      <text>
        <r>
          <rPr>
            <sz val="9"/>
            <color indexed="81"/>
            <rFont val="MS P ゴシック"/>
            <family val="3"/>
            <charset val="128"/>
          </rPr>
          <t>退職日を入力　例）令和６年３月31日の場合、「2024/3/31」と入力</t>
        </r>
      </text>
    </comment>
    <comment ref="D31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【重要】
  退職日の</t>
        </r>
        <r>
          <rPr>
            <b/>
            <u/>
            <sz val="10"/>
            <color indexed="10"/>
            <rFont val="MS P ゴシック"/>
            <family val="3"/>
            <charset val="128"/>
          </rPr>
          <t>前日まで</t>
        </r>
        <r>
          <rPr>
            <b/>
            <sz val="10"/>
            <color indexed="81"/>
            <rFont val="MS P ゴシック"/>
            <family val="3"/>
            <charset val="128"/>
          </rPr>
          <t>引き続く組合員期間（</t>
        </r>
        <r>
          <rPr>
            <b/>
            <sz val="10"/>
            <color indexed="10"/>
            <rFont val="MS P ゴシック"/>
            <family val="3"/>
            <charset val="128"/>
          </rPr>
          <t>端数月切捨て</t>
        </r>
        <r>
          <rPr>
            <b/>
            <sz val="10"/>
            <color indexed="81"/>
            <rFont val="MS P ゴシック"/>
            <family val="3"/>
            <charset val="128"/>
          </rPr>
          <t>）</t>
        </r>
      </text>
    </comment>
    <comment ref="D33" authorId="0" shapeId="0">
      <text>
        <r>
          <rPr>
            <b/>
            <sz val="10"/>
            <color indexed="81"/>
            <rFont val="ＭＳ ゴシック"/>
            <family val="3"/>
            <charset val="128"/>
          </rPr>
          <t>短期標準報酬月額を入力</t>
        </r>
        <r>
          <rPr>
            <b/>
            <sz val="10"/>
            <color indexed="10"/>
            <rFont val="ＭＳ ゴシック"/>
            <family val="3"/>
            <charset val="128"/>
          </rPr>
          <t xml:space="preserve">
　例)「250,000円※」の場合、「250」と入力　※下３桁は入力不要</t>
        </r>
      </text>
    </comment>
    <comment ref="D35" authorId="0" shapeId="0">
      <text>
        <r>
          <rPr>
            <sz val="9"/>
            <color indexed="81"/>
            <rFont val="MS P ゴシック"/>
            <family val="3"/>
            <charset val="128"/>
          </rPr>
          <t>電話番号（頭　Max５桁）</t>
        </r>
      </text>
    </comment>
    <comment ref="E35" authorId="0" shapeId="0">
      <text>
        <r>
          <rPr>
            <sz val="9"/>
            <color indexed="81"/>
            <rFont val="MS P ゴシック"/>
            <family val="3"/>
            <charset val="128"/>
          </rPr>
          <t>電話番号（中　Max４桁）</t>
        </r>
      </text>
    </comment>
    <comment ref="F35" authorId="0" shapeId="0">
      <text>
        <r>
          <rPr>
            <sz val="9"/>
            <color indexed="81"/>
            <rFont val="MS P ゴシック"/>
            <family val="3"/>
            <charset val="128"/>
          </rPr>
          <t>電話番号（下４桁）</t>
        </r>
      </text>
    </comment>
    <comment ref="D37" authorId="0" shapeId="0">
      <text>
        <r>
          <rPr>
            <sz val="9"/>
            <color indexed="81"/>
            <rFont val="MS P ゴシック"/>
            <family val="3"/>
            <charset val="128"/>
          </rPr>
          <t>掛金納入方法を選択</t>
        </r>
      </text>
    </comment>
    <comment ref="D39" authorId="0" shapeId="0">
      <text>
        <r>
          <rPr>
            <sz val="9"/>
            <color indexed="81"/>
            <rFont val="MS P ゴシック"/>
            <family val="3"/>
            <charset val="128"/>
          </rPr>
          <t>【取得申請時入力不要】喪失申請時のみ使用</t>
        </r>
      </text>
    </comment>
    <comment ref="D41" authorId="0" shapeId="0">
      <text>
        <r>
          <rPr>
            <sz val="9"/>
            <color indexed="81"/>
            <rFont val="MS P ゴシック"/>
            <family val="3"/>
            <charset val="128"/>
          </rPr>
          <t>【取得申請時入力不要】喪失申請時のみ使用</t>
        </r>
      </text>
    </comment>
    <comment ref="D42" authorId="0" shapeId="0">
      <text>
        <r>
          <rPr>
            <sz val="9"/>
            <color indexed="81"/>
            <rFont val="MS P ゴシック"/>
            <family val="3"/>
            <charset val="128"/>
          </rPr>
          <t>【取得申請時入力不要】喪失申請時のみ使用</t>
        </r>
      </text>
    </comment>
    <comment ref="D45" authorId="0" shapeId="0">
      <text>
        <r>
          <rPr>
            <sz val="9"/>
            <color indexed="81"/>
            <rFont val="MS P ゴシック"/>
            <family val="3"/>
            <charset val="128"/>
          </rPr>
          <t>退職理由を選択</t>
        </r>
      </text>
    </comment>
    <comment ref="D46" authorId="0" shapeId="0">
      <text>
        <r>
          <rPr>
            <sz val="9"/>
            <color indexed="81"/>
            <rFont val="MS P ゴシック"/>
            <family val="3"/>
            <charset val="128"/>
          </rPr>
          <t>申請日を入力　例）令和６年４月１日の場合、「2024/4/1」と入力</t>
        </r>
      </text>
    </comment>
    <comment ref="D48" authorId="0" shapeId="0">
      <text>
        <r>
          <rPr>
            <sz val="9"/>
            <color indexed="81"/>
            <rFont val="MS P ゴシック"/>
            <family val="3"/>
            <charset val="128"/>
          </rPr>
          <t>承認日を入力　例）令和６年４月１日の場合、「2024/4/1」と入力</t>
        </r>
      </text>
    </comment>
    <comment ref="D49" authorId="0" shapeId="0">
      <text>
        <r>
          <rPr>
            <sz val="9"/>
            <color indexed="81"/>
            <rFont val="MS P ゴシック"/>
            <family val="3"/>
            <charset val="128"/>
          </rPr>
          <t>所属所長の職名を入力</t>
        </r>
      </text>
    </comment>
    <comment ref="D51" authorId="0" shapeId="0">
      <text>
        <r>
          <rPr>
            <sz val="9"/>
            <color indexed="81"/>
            <rFont val="MS P ゴシック"/>
            <family val="3"/>
            <charset val="128"/>
          </rPr>
          <t>所属所長の氏名を入力</t>
        </r>
      </text>
    </comment>
  </commentList>
</comments>
</file>

<file path=xl/comments2.xml><?xml version="1.0" encoding="utf-8"?>
<comments xmlns="http://schemas.openxmlformats.org/spreadsheetml/2006/main">
  <authors>
    <author>都共済</author>
  </authors>
  <commentList>
    <comment ref="G2" authorId="0" shapeId="0">
      <text>
        <r>
          <rPr>
            <sz val="9"/>
            <color indexed="81"/>
            <rFont val="MS P ゴシック"/>
            <family val="3"/>
            <charset val="128"/>
          </rPr>
          <t>昭和</t>
        </r>
        <r>
          <rPr>
            <sz val="9"/>
            <color indexed="81"/>
            <rFont val="Century"/>
            <family val="1"/>
          </rPr>
          <t>30</t>
        </r>
        <r>
          <rPr>
            <sz val="9"/>
            <color indexed="81"/>
            <rFont val="MS P ゴシック"/>
            <family val="3"/>
            <charset val="128"/>
          </rPr>
          <t>年</t>
        </r>
        <r>
          <rPr>
            <sz val="9"/>
            <color indexed="81"/>
            <rFont val="Century"/>
            <family val="1"/>
          </rPr>
          <t>3</t>
        </r>
        <r>
          <rPr>
            <sz val="9"/>
            <color indexed="81"/>
            <rFont val="MS P ゴシック"/>
            <family val="3"/>
            <charset val="128"/>
          </rPr>
          <t>月</t>
        </r>
        <r>
          <rPr>
            <sz val="9"/>
            <color indexed="81"/>
            <rFont val="Century"/>
            <family val="1"/>
          </rPr>
          <t>3</t>
        </r>
        <r>
          <rPr>
            <sz val="9"/>
            <color indexed="81"/>
            <rFont val="MS P ゴシック"/>
            <family val="3"/>
            <charset val="128"/>
          </rPr>
          <t xml:space="preserve">日の場合、
</t>
        </r>
        <r>
          <rPr>
            <sz val="10"/>
            <color indexed="81"/>
            <rFont val="Century"/>
            <family val="1"/>
          </rPr>
          <t>1955/3/3</t>
        </r>
        <r>
          <rPr>
            <sz val="9"/>
            <color indexed="81"/>
            <rFont val="MS P ゴシック"/>
            <family val="3"/>
            <charset val="128"/>
          </rPr>
          <t>　と入力</t>
        </r>
      </text>
    </comment>
    <comment ref="L2" authorId="0" shapeId="0">
      <text>
        <r>
          <rPr>
            <sz val="9"/>
            <color indexed="81"/>
            <rFont val="MS P ゴシック"/>
            <family val="3"/>
            <charset val="128"/>
          </rPr>
          <t>入力不要</t>
        </r>
      </text>
    </comment>
    <comment ref="M2" authorId="0" shapeId="0">
      <text>
        <r>
          <rPr>
            <sz val="9"/>
            <color indexed="81"/>
            <rFont val="MS P ゴシック"/>
            <family val="3"/>
            <charset val="128"/>
          </rPr>
          <t>令和</t>
        </r>
        <r>
          <rPr>
            <sz val="9"/>
            <color indexed="81"/>
            <rFont val="Century"/>
            <family val="1"/>
          </rPr>
          <t>6</t>
        </r>
        <r>
          <rPr>
            <sz val="9"/>
            <color indexed="81"/>
            <rFont val="MS P ゴシック"/>
            <family val="3"/>
            <charset val="128"/>
          </rPr>
          <t>年</t>
        </r>
        <r>
          <rPr>
            <sz val="9"/>
            <color indexed="81"/>
            <rFont val="Century"/>
            <family val="1"/>
          </rPr>
          <t>3</t>
        </r>
        <r>
          <rPr>
            <sz val="9"/>
            <color indexed="81"/>
            <rFont val="MS P ゴシック"/>
            <family val="3"/>
            <charset val="128"/>
          </rPr>
          <t>月</t>
        </r>
        <r>
          <rPr>
            <sz val="9"/>
            <color indexed="81"/>
            <rFont val="Century"/>
            <family val="1"/>
          </rPr>
          <t>3</t>
        </r>
        <r>
          <rPr>
            <sz val="9"/>
            <color indexed="81"/>
            <rFont val="MS P ゴシック"/>
            <family val="3"/>
            <charset val="128"/>
          </rPr>
          <t xml:space="preserve">1日の場合、
</t>
        </r>
        <r>
          <rPr>
            <sz val="10"/>
            <color indexed="81"/>
            <rFont val="Century"/>
            <family val="1"/>
          </rPr>
          <t>2024/3/31</t>
        </r>
        <r>
          <rPr>
            <sz val="9"/>
            <color indexed="81"/>
            <rFont val="MS P ゴシック"/>
            <family val="3"/>
            <charset val="128"/>
          </rPr>
          <t>　と入力</t>
        </r>
      </text>
    </comment>
    <comment ref="N2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【重要】
・退職日の</t>
        </r>
        <r>
          <rPr>
            <b/>
            <u/>
            <sz val="10"/>
            <color indexed="10"/>
            <rFont val="MS P ゴシック"/>
            <family val="3"/>
            <charset val="128"/>
          </rPr>
          <t>前日まで</t>
        </r>
        <r>
          <rPr>
            <b/>
            <sz val="10"/>
            <color indexed="81"/>
            <rFont val="MS P ゴシック"/>
            <family val="3"/>
            <charset val="128"/>
          </rPr>
          <t>引き続く組合員期間（</t>
        </r>
        <r>
          <rPr>
            <b/>
            <sz val="10"/>
            <color indexed="10"/>
            <rFont val="MS P ゴシック"/>
            <family val="3"/>
            <charset val="128"/>
          </rPr>
          <t>端数月切捨て</t>
        </r>
        <r>
          <rPr>
            <b/>
            <sz val="10"/>
            <color indexed="81"/>
            <rFont val="MS P ゴシック"/>
            <family val="3"/>
            <charset val="128"/>
          </rPr>
          <t>）</t>
        </r>
      </text>
    </comment>
    <comment ref="R2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申請者全員について、下記のいずれかの退職理由コードを入力
０１：普通退職　０２：定年退職　０３：勧奨退職　０４：整理退職　０５：懲戒免職　
０６：分限免職　０７：任期満了　０８：死亡退職　０９：他共済へ転出　１０：国共済へ転出</t>
        </r>
      </text>
    </comment>
    <comment ref="T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入力不要
</t>
        </r>
      </text>
    </comment>
  </commentList>
</comments>
</file>

<file path=xl/sharedStrings.xml><?xml version="1.0" encoding="utf-8"?>
<sst xmlns="http://schemas.openxmlformats.org/spreadsheetml/2006/main" count="529" uniqueCount="223">
  <si>
    <t>様式第17号（第６条関係）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1"/>
  </si>
  <si>
    <t>申請書</t>
    <rPh sb="0" eb="3">
      <t>シンセイショ</t>
    </rPh>
    <phoneticPr fontId="1"/>
  </si>
  <si>
    <t>取 得</t>
    <rPh sb="0" eb="1">
      <t>トリ</t>
    </rPh>
    <rPh sb="2" eb="3">
      <t>トク</t>
    </rPh>
    <phoneticPr fontId="1"/>
  </si>
  <si>
    <t>喪 失</t>
    <rPh sb="0" eb="1">
      <t>モ</t>
    </rPh>
    <rPh sb="2" eb="3">
      <t>シツ</t>
    </rPh>
    <phoneticPr fontId="1"/>
  </si>
  <si>
    <t>任意継続組合員資格</t>
    <phoneticPr fontId="1"/>
  </si>
  <si>
    <t>組合員</t>
    <rPh sb="0" eb="3">
      <t>クミアイイン</t>
    </rPh>
    <phoneticPr fontId="1"/>
  </si>
  <si>
    <t>記入欄</t>
    <rPh sb="0" eb="3">
      <t>キニュウラン</t>
    </rPh>
    <phoneticPr fontId="1"/>
  </si>
  <si>
    <t>組合員記号番号</t>
    <rPh sb="0" eb="3">
      <t>クミアイイン</t>
    </rPh>
    <rPh sb="3" eb="5">
      <t>キゴウ</t>
    </rPh>
    <rPh sb="5" eb="7">
      <t>バンゴウ</t>
    </rPh>
    <phoneticPr fontId="1"/>
  </si>
  <si>
    <t>都</t>
    <rPh sb="0" eb="1">
      <t>ト</t>
    </rPh>
    <phoneticPr fontId="1"/>
  </si>
  <si>
    <t>組 合 員 氏 名</t>
    <rPh sb="0" eb="1">
      <t>グミ</t>
    </rPh>
    <rPh sb="2" eb="3">
      <t>ゴウ</t>
    </rPh>
    <rPh sb="4" eb="5">
      <t>イン</t>
    </rPh>
    <rPh sb="6" eb="7">
      <t>シ</t>
    </rPh>
    <rPh sb="8" eb="9">
      <t>ナ</t>
    </rPh>
    <phoneticPr fontId="1"/>
  </si>
  <si>
    <t>(フリガナ）</t>
    <phoneticPr fontId="1"/>
  </si>
  <si>
    <t>性　別</t>
    <rPh sb="0" eb="1">
      <t>セイ</t>
    </rPh>
    <rPh sb="2" eb="3">
      <t>ベツ</t>
    </rPh>
    <phoneticPr fontId="1"/>
  </si>
  <si>
    <t>被扶養者有無</t>
    <rPh sb="0" eb="4">
      <t>ヒフヨウシャ</t>
    </rPh>
    <rPh sb="4" eb="6">
      <t>ウム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</si>
  <si>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</si>
  <si>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</si>
  <si>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</si>
  <si>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</si>
  <si>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郵便番号</t>
    <rPh sb="0" eb="4">
      <t>ユウビンバンゴウ</t>
    </rPh>
    <phoneticPr fontId="1"/>
  </si>
  <si>
    <t>備　考</t>
    <rPh sb="0" eb="1">
      <t>ビ</t>
    </rPh>
    <rPh sb="2" eb="3">
      <t>コウ</t>
    </rPh>
    <phoneticPr fontId="1"/>
  </si>
  <si>
    <t>組　　合　　員　　住　　所</t>
    <rPh sb="0" eb="1">
      <t>グミ</t>
    </rPh>
    <rPh sb="3" eb="4">
      <t>ゴウ</t>
    </rPh>
    <rPh sb="6" eb="7">
      <t>イン</t>
    </rPh>
    <rPh sb="9" eb="10">
      <t>ジュウ</t>
    </rPh>
    <rPh sb="12" eb="13">
      <t>ショ</t>
    </rPh>
    <phoneticPr fontId="1"/>
  </si>
  <si>
    <t>資格取得</t>
    <rPh sb="0" eb="2">
      <t>シカク</t>
    </rPh>
    <rPh sb="2" eb="4">
      <t>シュトク</t>
    </rPh>
    <phoneticPr fontId="1"/>
  </si>
  <si>
    <t>申請時記入欄</t>
    <rPh sb="0" eb="3">
      <t>シンセイジ</t>
    </rPh>
    <rPh sb="3" eb="5">
      <t>キニュウ</t>
    </rPh>
    <rPh sb="5" eb="6">
      <t>ラン</t>
    </rPh>
    <phoneticPr fontId="1"/>
  </si>
  <si>
    <t>掛金納入方法</t>
    <rPh sb="0" eb="1">
      <t>カ</t>
    </rPh>
    <rPh sb="1" eb="2">
      <t>キン</t>
    </rPh>
    <rPh sb="2" eb="6">
      <t>ノウニュウホウホウ</t>
    </rPh>
    <phoneticPr fontId="1"/>
  </si>
  <si>
    <t>希望する</t>
    <rPh sb="0" eb="2">
      <t>キボウ</t>
    </rPh>
    <phoneticPr fontId="1"/>
  </si>
  <si>
    <t>組合員電話番号</t>
    <rPh sb="0" eb="3">
      <t>クミアイイン</t>
    </rPh>
    <rPh sb="3" eb="7">
      <t>デンワバンゴウ</t>
    </rPh>
    <phoneticPr fontId="1"/>
  </si>
  <si>
    <t>標準報酬月額</t>
    <rPh sb="0" eb="6">
      <t>ヒョウジュンホウシュウゲツガク</t>
    </rPh>
    <phoneticPr fontId="1"/>
  </si>
  <si>
    <t>円</t>
    <rPh sb="0" eb="1">
      <t>エン</t>
    </rPh>
    <phoneticPr fontId="1"/>
  </si>
  <si>
    <t>組合員資格喪失日（退職日の翌日）</t>
    <rPh sb="0" eb="3">
      <t>クミアイイン</t>
    </rPh>
    <rPh sb="3" eb="5">
      <t>シカク</t>
    </rPh>
    <rPh sb="5" eb="8">
      <t>ソウシツビ</t>
    </rPh>
    <rPh sb="9" eb="12">
      <t>タイショクビ</t>
    </rPh>
    <rPh sb="13" eb="15">
      <t>ヨクジツ</t>
    </rPh>
    <phoneticPr fontId="1"/>
  </si>
  <si>
    <t>日）</t>
    <rPh sb="0" eb="1">
      <t>ヒ</t>
    </rPh>
    <phoneticPr fontId="1"/>
  </si>
  <si>
    <t>令和</t>
    <rPh sb="0" eb="2">
      <t>レイワ</t>
    </rPh>
    <phoneticPr fontId="1"/>
  </si>
  <si>
    <t>（退職日</t>
    <rPh sb="1" eb="4">
      <t>タイショクビ</t>
    </rPh>
    <phoneticPr fontId="1"/>
  </si>
  <si>
    <t>任意継続組合員証回収日</t>
    <rPh sb="0" eb="4">
      <t>ニンイケイゾク</t>
    </rPh>
    <rPh sb="4" eb="7">
      <t>クミアイイン</t>
    </rPh>
    <rPh sb="7" eb="8">
      <t>ショウ</t>
    </rPh>
    <rPh sb="8" eb="11">
      <t>カイシュウビ</t>
    </rPh>
    <phoneticPr fontId="1"/>
  </si>
  <si>
    <t>共済組合</t>
    <rPh sb="0" eb="4">
      <t>キョウサイクミアイ</t>
    </rPh>
    <phoneticPr fontId="1"/>
  </si>
  <si>
    <t>資格喪失</t>
    <rPh sb="0" eb="2">
      <t>シカク</t>
    </rPh>
    <rPh sb="2" eb="4">
      <t>ソウシツ</t>
    </rPh>
    <phoneticPr fontId="1"/>
  </si>
  <si>
    <t>任継喪失年月日</t>
    <rPh sb="0" eb="2">
      <t>ニンケイ</t>
    </rPh>
    <rPh sb="2" eb="4">
      <t>ソウシツ</t>
    </rPh>
    <rPh sb="4" eb="7">
      <t>ネンガッピ</t>
    </rPh>
    <phoneticPr fontId="1"/>
  </si>
  <si>
    <t>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</si>
  <si>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</si>
  <si>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</si>
  <si>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</si>
  <si>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</si>
  <si>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</si>
  <si>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　取得申請は、組合員資格喪失届に組合員証を添付して提出してください。</t>
    <rPh sb="1" eb="5">
      <t>シュトクシンセイ</t>
    </rPh>
    <rPh sb="7" eb="10">
      <t>クミアイイン</t>
    </rPh>
    <rPh sb="10" eb="12">
      <t>シカク</t>
    </rPh>
    <rPh sb="12" eb="14">
      <t>ソウシツ</t>
    </rPh>
    <rPh sb="14" eb="15">
      <t>トドケ</t>
    </rPh>
    <rPh sb="16" eb="20">
      <t>クミアイインショウ</t>
    </rPh>
    <rPh sb="21" eb="23">
      <t>テンプ</t>
    </rPh>
    <rPh sb="25" eb="27">
      <t>テイシュツ</t>
    </rPh>
    <phoneticPr fontId="1"/>
  </si>
  <si>
    <t>　喪失申請は、任意継続組合員証を添付してください。</t>
    <rPh sb="1" eb="3">
      <t>ソウシツ</t>
    </rPh>
    <rPh sb="3" eb="5">
      <t>シンセイ</t>
    </rPh>
    <rPh sb="7" eb="9">
      <t>ニンイ</t>
    </rPh>
    <rPh sb="9" eb="11">
      <t>ケイゾク</t>
    </rPh>
    <rPh sb="11" eb="15">
      <t>クミアイインショウ</t>
    </rPh>
    <rPh sb="16" eb="18">
      <t>テンプ</t>
    </rPh>
    <phoneticPr fontId="1"/>
  </si>
  <si>
    <t>　喪失申請は、所属所長公印は不要です。</t>
    <rPh sb="1" eb="3">
      <t>ソウシツ</t>
    </rPh>
    <rPh sb="3" eb="5">
      <t>シンセイ</t>
    </rPh>
    <rPh sb="7" eb="10">
      <t>ショゾクショ</t>
    </rPh>
    <rPh sb="10" eb="11">
      <t>チョウ</t>
    </rPh>
    <rPh sb="11" eb="13">
      <t>コウイン</t>
    </rPh>
    <rPh sb="14" eb="16">
      <t>フヨウ</t>
    </rPh>
    <phoneticPr fontId="1"/>
  </si>
  <si>
    <t>　退職日の翌日から19日以内に手続（掛金振込を含む。）を完了しないと資格取得できません。</t>
    <rPh sb="1" eb="4">
      <t>タイショクビ</t>
    </rPh>
    <rPh sb="5" eb="7">
      <t>ヨクジツ</t>
    </rPh>
    <rPh sb="11" eb="12">
      <t>ヒ</t>
    </rPh>
    <rPh sb="12" eb="14">
      <t>イナイ</t>
    </rPh>
    <rPh sb="15" eb="17">
      <t>テツヅ</t>
    </rPh>
    <rPh sb="18" eb="20">
      <t>カケキン</t>
    </rPh>
    <rPh sb="20" eb="22">
      <t>フリコミ</t>
    </rPh>
    <rPh sb="23" eb="24">
      <t>フク</t>
    </rPh>
    <rPh sb="28" eb="30">
      <t>カンリョウ</t>
    </rPh>
    <rPh sb="34" eb="36">
      <t>シカク</t>
    </rPh>
    <rPh sb="36" eb="38">
      <t>シュトク</t>
    </rPh>
    <phoneticPr fontId="1"/>
  </si>
  <si>
    <t>　組合員期間は引き続く他共済組合員期間を通算します。端数は切り捨てとなります。（例：３年６カ月の場合３年）</t>
    <rPh sb="1" eb="3">
      <t>クミアイ</t>
    </rPh>
    <rPh sb="3" eb="4">
      <t>イン</t>
    </rPh>
    <rPh sb="4" eb="6">
      <t>キカン</t>
    </rPh>
    <rPh sb="7" eb="8">
      <t>ヒ</t>
    </rPh>
    <rPh sb="9" eb="10">
      <t>ツヅ</t>
    </rPh>
    <rPh sb="11" eb="12">
      <t>タ</t>
    </rPh>
    <rPh sb="12" eb="14">
      <t>キョウサイ</t>
    </rPh>
    <rPh sb="14" eb="17">
      <t>クミアイイン</t>
    </rPh>
    <rPh sb="17" eb="19">
      <t>キカン</t>
    </rPh>
    <rPh sb="20" eb="22">
      <t>ツウサン</t>
    </rPh>
    <rPh sb="26" eb="28">
      <t>ハスウ</t>
    </rPh>
    <rPh sb="29" eb="30">
      <t>キ</t>
    </rPh>
    <rPh sb="31" eb="32">
      <t>ス</t>
    </rPh>
    <rPh sb="40" eb="41">
      <t>レイ</t>
    </rPh>
    <rPh sb="43" eb="44">
      <t>ネン</t>
    </rPh>
    <rPh sb="46" eb="47">
      <t>ゲツ</t>
    </rPh>
    <rPh sb="48" eb="50">
      <t>バアイ</t>
    </rPh>
    <rPh sb="51" eb="52">
      <t>ネン</t>
    </rPh>
    <phoneticPr fontId="1"/>
  </si>
  <si>
    <t>注意</t>
    <rPh sb="0" eb="2">
      <t>チュウイ</t>
    </rPh>
    <phoneticPr fontId="1"/>
  </si>
  <si>
    <t>地方公務員等共済組合法第144条の2</t>
    <rPh sb="0" eb="5">
      <t>チホウコウムイン</t>
    </rPh>
    <rPh sb="5" eb="6">
      <t>トウ</t>
    </rPh>
    <rPh sb="6" eb="8">
      <t>キョウサイ</t>
    </rPh>
    <rPh sb="8" eb="10">
      <t>クミアイ</t>
    </rPh>
    <rPh sb="10" eb="11">
      <t>ホウ</t>
    </rPh>
    <rPh sb="11" eb="12">
      <t>ダイ</t>
    </rPh>
    <rPh sb="15" eb="16">
      <t>ジョウ</t>
    </rPh>
    <phoneticPr fontId="1"/>
  </si>
  <si>
    <t>第１項（取得）</t>
    <rPh sb="0" eb="1">
      <t>ダイ</t>
    </rPh>
    <rPh sb="2" eb="3">
      <t>コウ</t>
    </rPh>
    <rPh sb="4" eb="6">
      <t>シュトク</t>
    </rPh>
    <phoneticPr fontId="1"/>
  </si>
  <si>
    <t>第５項（喪失）</t>
    <rPh sb="0" eb="1">
      <t>ダイ</t>
    </rPh>
    <rPh sb="2" eb="3">
      <t>コウ</t>
    </rPh>
    <rPh sb="4" eb="6">
      <t>ソウシツ</t>
    </rPh>
    <phoneticPr fontId="1"/>
  </si>
  <si>
    <t>により、上記のとおり申請します。</t>
    <rPh sb="4" eb="6">
      <t>ジョウキ</t>
    </rPh>
    <rPh sb="10" eb="12">
      <t>シンセイ</t>
    </rPh>
    <phoneticPr fontId="1"/>
  </si>
  <si>
    <t>氏　名</t>
    <rPh sb="0" eb="1">
      <t>シ</t>
    </rPh>
    <rPh sb="2" eb="3">
      <t>ナ</t>
    </rPh>
    <phoneticPr fontId="1"/>
  </si>
  <si>
    <t>職　名</t>
    <rPh sb="0" eb="1">
      <t>ショク</t>
    </rPh>
    <rPh sb="2" eb="3">
      <t>ナ</t>
    </rPh>
    <phoneticPr fontId="1"/>
  </si>
  <si>
    <t>所属所長</t>
    <rPh sb="0" eb="2">
      <t>ショゾク</t>
    </rPh>
    <rPh sb="2" eb="4">
      <t>ショチョウ</t>
    </rPh>
    <phoneticPr fontId="1"/>
  </si>
  <si>
    <t>上記の記載事項は、事実と相違ないものと認めます。</t>
    <rPh sb="0" eb="2">
      <t>ジョウキ</t>
    </rPh>
    <rPh sb="3" eb="7">
      <t>キサイジコウ</t>
    </rPh>
    <rPh sb="9" eb="11">
      <t>ジジツ</t>
    </rPh>
    <rPh sb="12" eb="14">
      <t>ソウイ</t>
    </rPh>
    <rPh sb="19" eb="20">
      <t>ミト</t>
    </rPh>
    <phoneticPr fontId="1"/>
  </si>
  <si>
    <t>　本申請書記載の個人情報は、当組合の短期給付、</t>
    <rPh sb="1" eb="5">
      <t>ホンシンセイショ</t>
    </rPh>
    <rPh sb="5" eb="7">
      <t>キサイ</t>
    </rPh>
    <rPh sb="8" eb="12">
      <t>コジンジョウホウ</t>
    </rPh>
    <rPh sb="14" eb="17">
      <t>トウクミアイ</t>
    </rPh>
    <rPh sb="18" eb="22">
      <t>タンキキュウフ</t>
    </rPh>
    <phoneticPr fontId="1"/>
  </si>
  <si>
    <t>　長期給付及び福祉事業に利用されます。</t>
    <rPh sb="1" eb="5">
      <t>チョウキキュウフ</t>
    </rPh>
    <rPh sb="5" eb="6">
      <t>オヨ</t>
    </rPh>
    <rPh sb="7" eb="9">
      <t>フクシ</t>
    </rPh>
    <rPh sb="9" eb="11">
      <t>ジギョウ</t>
    </rPh>
    <rPh sb="12" eb="14">
      <t>リヨウ</t>
    </rPh>
    <phoneticPr fontId="1"/>
  </si>
  <si>
    <t>１.期間満了</t>
    <rPh sb="2" eb="6">
      <t>キカンマンリョウ</t>
    </rPh>
    <phoneticPr fontId="1"/>
  </si>
  <si>
    <t>２.他保険加入</t>
    <rPh sb="2" eb="3">
      <t>タ</t>
    </rPh>
    <rPh sb="3" eb="7">
      <t>ホケンカニュウ</t>
    </rPh>
    <phoneticPr fontId="1"/>
  </si>
  <si>
    <t>３.死亡</t>
    <rPh sb="2" eb="4">
      <t>シボウ</t>
    </rPh>
    <phoneticPr fontId="1"/>
  </si>
  <si>
    <t>４.その他（</t>
    <rPh sb="4" eb="5">
      <t>タ</t>
    </rPh>
    <phoneticPr fontId="1"/>
  </si>
  <si>
    <t>５.職権抹消</t>
    <rPh sb="2" eb="4">
      <t>ショッケン</t>
    </rPh>
    <rPh sb="4" eb="6">
      <t>マッショウ</t>
    </rPh>
    <phoneticPr fontId="1"/>
  </si>
  <si>
    <r>
      <t>東京都職員共済</t>
    </r>
    <r>
      <rPr>
        <sz val="9"/>
        <rFont val="游ゴシック"/>
        <family val="3"/>
        <charset val="128"/>
        <scheme val="minor"/>
      </rPr>
      <t>組合理事長　殿</t>
    </r>
    <rPh sb="0" eb="3">
      <t>トウキョウト</t>
    </rPh>
    <rPh sb="3" eb="5">
      <t>ショクイン</t>
    </rPh>
    <rPh sb="5" eb="9">
      <t>キョウサイクミアイ</t>
    </rPh>
    <rPh sb="9" eb="12">
      <t>リジチョウ</t>
    </rPh>
    <rPh sb="13" eb="14">
      <t>ドノ</t>
    </rPh>
    <phoneticPr fontId="1"/>
  </si>
  <si>
    <t>１.月別払</t>
    <rPh sb="2" eb="4">
      <t>ツキベツ</t>
    </rPh>
    <rPh sb="4" eb="5">
      <t>ハラ</t>
    </rPh>
    <phoneticPr fontId="1"/>
  </si>
  <si>
    <t>２.6カ月前納</t>
    <rPh sb="4" eb="5">
      <t>ゲツ</t>
    </rPh>
    <rPh sb="5" eb="7">
      <t>ゼンノウ</t>
    </rPh>
    <phoneticPr fontId="1"/>
  </si>
  <si>
    <t>１.有</t>
    <rPh sb="2" eb="3">
      <t>アリ</t>
    </rPh>
    <phoneticPr fontId="1"/>
  </si>
  <si>
    <t>２.無</t>
    <rPh sb="2" eb="3">
      <t>ナシ</t>
    </rPh>
    <phoneticPr fontId="1"/>
  </si>
  <si>
    <t>３.昭和</t>
    <rPh sb="2" eb="4">
      <t>ショウワ</t>
    </rPh>
    <phoneticPr fontId="1"/>
  </si>
  <si>
    <t>４.平成</t>
    <rPh sb="2" eb="4">
      <t>ヘイセイ</t>
    </rPh>
    <phoneticPr fontId="1"/>
  </si>
  <si>
    <t>１.男</t>
    <rPh sb="2" eb="3">
      <t>オトコ</t>
    </rPh>
    <phoneticPr fontId="1"/>
  </si>
  <si>
    <t>２.女</t>
    <rPh sb="2" eb="3">
      <t>オンナ</t>
    </rPh>
    <phoneticPr fontId="1"/>
  </si>
  <si>
    <t>取喪区分</t>
    <rPh sb="0" eb="1">
      <t>トリ</t>
    </rPh>
    <rPh sb="1" eb="2">
      <t>モ</t>
    </rPh>
    <rPh sb="2" eb="4">
      <t>クブン</t>
    </rPh>
    <phoneticPr fontId="1"/>
  </si>
  <si>
    <t>退職時の所属所名</t>
    <rPh sb="0" eb="3">
      <t>タイショクジ</t>
    </rPh>
    <rPh sb="4" eb="6">
      <t>ショゾク</t>
    </rPh>
    <rPh sb="6" eb="7">
      <t>ショ</t>
    </rPh>
    <rPh sb="7" eb="8">
      <t>メイ</t>
    </rPh>
    <phoneticPr fontId="1"/>
  </si>
  <si>
    <t>組合員番号</t>
    <rPh sb="0" eb="3">
      <t>クミアイイン</t>
    </rPh>
    <rPh sb="3" eb="5">
      <t>バンゴウ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</si>
  <si>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</si>
  <si>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</si>
  <si>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被扶養者　有無</t>
    <rPh sb="0" eb="4">
      <t>ヒフヨウシャ</t>
    </rPh>
    <rPh sb="5" eb="7">
      <t>ウム</t>
    </rPh>
    <phoneticPr fontId="1"/>
  </si>
  <si>
    <t>組合員資格喪失日</t>
    <rPh sb="0" eb="2">
      <t>クミアイ</t>
    </rPh>
    <rPh sb="2" eb="3">
      <t>イン</t>
    </rPh>
    <rPh sb="3" eb="5">
      <t>シカク</t>
    </rPh>
    <rPh sb="5" eb="8">
      <t>ソウシツビ</t>
    </rPh>
    <phoneticPr fontId="1"/>
  </si>
  <si>
    <t>退職日</t>
    <rPh sb="0" eb="3">
      <t>タイショクビ</t>
    </rPh>
    <phoneticPr fontId="1"/>
  </si>
  <si>
    <t>組合員期間</t>
    <rPh sb="0" eb="3">
      <t>クミアイイン</t>
    </rPh>
    <rPh sb="3" eb="5">
      <t>キカン</t>
    </rPh>
    <phoneticPr fontId="1"/>
  </si>
  <si>
    <t>組合員電話番号</t>
    <rPh sb="0" eb="3">
      <t>クミアイイン</t>
    </rPh>
    <rPh sb="3" eb="5">
      <t>デンワ</t>
    </rPh>
    <rPh sb="5" eb="7">
      <t>バンゴウ</t>
    </rPh>
    <phoneticPr fontId="1"/>
  </si>
  <si>
    <t>掛金納入方法</t>
    <rPh sb="0" eb="2">
      <t>カケキン</t>
    </rPh>
    <rPh sb="2" eb="6">
      <t>ノウニュウホウホウ</t>
    </rPh>
    <phoneticPr fontId="1"/>
  </si>
  <si>
    <t>喪失理由</t>
    <rPh sb="0" eb="2">
      <t>ソウシツ</t>
    </rPh>
    <rPh sb="2" eb="4">
      <t>リユウ</t>
    </rPh>
    <phoneticPr fontId="1"/>
  </si>
  <si>
    <t>所属所長　職名</t>
    <rPh sb="0" eb="2">
      <t>ショゾク</t>
    </rPh>
    <rPh sb="2" eb="3">
      <t>ショ</t>
    </rPh>
    <rPh sb="3" eb="4">
      <t>チョウ</t>
    </rPh>
    <rPh sb="5" eb="7">
      <t>ショクメイ</t>
    </rPh>
    <phoneticPr fontId="1"/>
  </si>
  <si>
    <t>所属所長　氏名</t>
    <rPh sb="0" eb="4">
      <t>ショゾクショチョウ</t>
    </rPh>
    <rPh sb="5" eb="7">
      <t>シメイ</t>
    </rPh>
    <phoneticPr fontId="1"/>
  </si>
  <si>
    <t>組合員住所（ﾌﾘｶﾞﾅ）</t>
    <rPh sb="0" eb="2">
      <t>クミアイ</t>
    </rPh>
    <rPh sb="2" eb="3">
      <t>イン</t>
    </rPh>
    <rPh sb="3" eb="5">
      <t>ジュウショ</t>
    </rPh>
    <phoneticPr fontId="1"/>
  </si>
  <si>
    <t>３.12カ月前納</t>
    <rPh sb="5" eb="6">
      <t>ゲツ</t>
    </rPh>
    <rPh sb="6" eb="8">
      <t>ゼンノウ</t>
    </rPh>
    <phoneticPr fontId="1"/>
  </si>
  <si>
    <t>選択</t>
    <rPh sb="0" eb="2">
      <t>ｾﾝﾀｸ</t>
    </rPh>
    <phoneticPr fontId="1" type="halfwidthKatakana"/>
  </si>
  <si>
    <t>自動</t>
    <rPh sb="0" eb="2">
      <t>ｼﾞﾄﾞｳ</t>
    </rPh>
    <phoneticPr fontId="1" type="halfwidthKatakana"/>
  </si>
  <si>
    <t>入力</t>
    <rPh sb="0" eb="2">
      <t>ﾆｭｳﾘｮｸ</t>
    </rPh>
    <phoneticPr fontId="1" type="halfwidthKatakana"/>
  </si>
  <si>
    <t>-</t>
    <phoneticPr fontId="1"/>
  </si>
  <si>
    <t>〒</t>
    <phoneticPr fontId="1"/>
  </si>
  <si>
    <t>)</t>
    <phoneticPr fontId="1"/>
  </si>
  <si>
    <t>-</t>
    <phoneticPr fontId="1"/>
  </si>
  <si>
    <r>
      <t>もの</t>
    </r>
    <r>
      <rPr>
        <sz val="9"/>
        <rFont val="游ゴシック"/>
        <family val="3"/>
        <charset val="128"/>
        <scheme val="minor"/>
      </rPr>
      <t>にレ</t>
    </r>
    <phoneticPr fontId="1"/>
  </si>
  <si>
    <r>
      <t>喪失理由</t>
    </r>
    <r>
      <rPr>
        <b/>
        <sz val="8"/>
        <color theme="1"/>
        <rFont val="游ゴシック"/>
        <family val="3"/>
        <charset val="128"/>
        <scheme val="minor"/>
      </rPr>
      <t>（4.その他）</t>
    </r>
    <rPh sb="0" eb="4">
      <t>ソウシツリユウ</t>
    </rPh>
    <rPh sb="9" eb="10">
      <t>タ</t>
    </rPh>
    <phoneticPr fontId="1"/>
  </si>
  <si>
    <t>例）昭和30年3月3日は、1955/3/3　と入力</t>
    <rPh sb="0" eb="1">
      <t>ﾚｲ</t>
    </rPh>
    <rPh sb="2" eb="4">
      <t>ｼｮｳﾜ</t>
    </rPh>
    <rPh sb="6" eb="7">
      <t>ﾈﾝ</t>
    </rPh>
    <rPh sb="8" eb="9">
      <t>ｶﾞﾂ</t>
    </rPh>
    <rPh sb="10" eb="11">
      <t>ﾋ</t>
    </rPh>
    <rPh sb="23" eb="25">
      <t>ﾆｭｳﾘｮｸ</t>
    </rPh>
    <phoneticPr fontId="1" type="halfwidthKatakana"/>
  </si>
  <si>
    <t>取得/喪失</t>
    <rPh sb="0" eb="2">
      <t>ｼｭﾄｸ</t>
    </rPh>
    <rPh sb="3" eb="5">
      <t>ｿｳｼﾂ</t>
    </rPh>
    <phoneticPr fontId="1" type="halfwidthKatakana"/>
  </si>
  <si>
    <t>有/無</t>
    <rPh sb="0" eb="1">
      <t>ﾀﾓﾂ</t>
    </rPh>
    <rPh sb="2" eb="3">
      <t>ﾅｼ</t>
    </rPh>
    <phoneticPr fontId="1" type="halfwidthKatakana"/>
  </si>
  <si>
    <t>男/女</t>
    <rPh sb="0" eb="1">
      <t>ｵﾄｺ</t>
    </rPh>
    <rPh sb="2" eb="3">
      <t>ｵﾝﾅ</t>
    </rPh>
    <phoneticPr fontId="1" type="halfwidthKatakana"/>
  </si>
  <si>
    <t>項目</t>
    <rPh sb="0" eb="2">
      <t>ｺｳﾓｸ</t>
    </rPh>
    <phoneticPr fontId="1" type="halfwidthKatakana"/>
  </si>
  <si>
    <t>都道府県</t>
    <rPh sb="0" eb="4">
      <t>ﾄﾄﾞｳﾌｹﾝ</t>
    </rPh>
    <phoneticPr fontId="1" type="halfwidthKatakana"/>
  </si>
  <si>
    <t>市区町村</t>
    <rPh sb="0" eb="4">
      <t>ｼｸﾁｮｳｿﾝ</t>
    </rPh>
    <phoneticPr fontId="1" type="halfwidthKatakana"/>
  </si>
  <si>
    <t>その他住所</t>
    <rPh sb="2" eb="3">
      <t>ﾀ</t>
    </rPh>
    <rPh sb="3" eb="5">
      <t>ｼﾞｭｳｼｮ</t>
    </rPh>
    <phoneticPr fontId="1" type="halfwidthKatakana"/>
  </si>
  <si>
    <t>入力・選択　欄</t>
    <rPh sb="0" eb="2">
      <t>ﾆｭｳﾘｮｸ</t>
    </rPh>
    <rPh sb="3" eb="5">
      <t>ｾﾝﾀｸ</t>
    </rPh>
    <rPh sb="6" eb="7">
      <t>ﾗﾝ</t>
    </rPh>
    <phoneticPr fontId="1" type="halfwidthKatakana"/>
  </si>
  <si>
    <t>,000</t>
    <phoneticPr fontId="1"/>
  </si>
  <si>
    <t>　</t>
    <phoneticPr fontId="1" type="halfwidthKatakana"/>
  </si>
  <si>
    <t>)</t>
    <phoneticPr fontId="1"/>
  </si>
  <si>
    <t>円</t>
    <rPh sb="0" eb="1">
      <t>エン</t>
    </rPh>
    <phoneticPr fontId="1"/>
  </si>
  <si>
    <t>管理番号</t>
    <rPh sb="0" eb="4">
      <t>カンリバンゴウ</t>
    </rPh>
    <phoneticPr fontId="1"/>
  </si>
  <si>
    <t>shikaku@999</t>
    <phoneticPr fontId="1"/>
  </si>
  <si>
    <t>1.取得</t>
  </si>
  <si>
    <t>喪失理由（該当するものにレ）</t>
    <rPh sb="0" eb="4">
      <t>ソウシツリユウ</t>
    </rPh>
    <rPh sb="5" eb="7">
      <t>ガイトウ</t>
    </rPh>
    <phoneticPr fontId="1"/>
  </si>
  <si>
    <t>退職日の翌日</t>
    <rPh sb="0" eb="3">
      <t>ﾀｲｼｮｸﾋﾞ</t>
    </rPh>
    <rPh sb="4" eb="6">
      <t>ﾖｸｼﾞﾂ</t>
    </rPh>
    <phoneticPr fontId="1" type="halfwidthKatakana"/>
  </si>
  <si>
    <t>選択</t>
    <rPh sb="0" eb="2">
      <t>ｾﾝﾀｸ</t>
    </rPh>
    <phoneticPr fontId="1" type="halfwidthKatakana"/>
  </si>
  <si>
    <r>
      <t>ものに</t>
    </r>
    <r>
      <rPr>
        <sz val="9"/>
        <rFont val="游ゴシック"/>
        <family val="3"/>
        <charset val="128"/>
        <scheme val="minor"/>
      </rPr>
      <t>レ</t>
    </r>
    <phoneticPr fontId="1"/>
  </si>
  <si>
    <r>
      <t>喪失理由（該当するものに</t>
    </r>
    <r>
      <rPr>
        <sz val="9"/>
        <rFont val="游ゴシック"/>
        <family val="3"/>
        <charset val="128"/>
        <scheme val="minor"/>
      </rPr>
      <t>レ</t>
    </r>
    <r>
      <rPr>
        <sz val="9"/>
        <color theme="1"/>
        <rFont val="游ゴシック"/>
        <family val="3"/>
        <charset val="128"/>
        <scheme val="minor"/>
      </rPr>
      <t>）</t>
    </r>
    <rPh sb="0" eb="4">
      <t>ソウシツリユウ</t>
    </rPh>
    <rPh sb="5" eb="7">
      <t>ガイトウ</t>
    </rPh>
    <phoneticPr fontId="1"/>
  </si>
  <si>
    <t>年</t>
    <rPh sb="0" eb="1">
      <t>ネン</t>
    </rPh>
    <phoneticPr fontId="1"/>
  </si>
  <si>
    <t>（公印省略）</t>
    <rPh sb="1" eb="3">
      <t>コウイン</t>
    </rPh>
    <rPh sb="3" eb="5">
      <t>ショウリャク</t>
    </rPh>
    <phoneticPr fontId="1"/>
  </si>
  <si>
    <t>01</t>
    <phoneticPr fontId="1"/>
  </si>
  <si>
    <t>ー</t>
    <phoneticPr fontId="1"/>
  </si>
  <si>
    <t>レ</t>
    <phoneticPr fontId="1"/>
  </si>
  <si>
    <t>（公印省略）</t>
    <rPh sb="1" eb="3">
      <t>コウイン</t>
    </rPh>
    <rPh sb="3" eb="5">
      <t>ショウリャク</t>
    </rPh>
    <phoneticPr fontId="1"/>
  </si>
  <si>
    <t>キョウサイ　ハナコ</t>
    <phoneticPr fontId="1"/>
  </si>
  <si>
    <t>共済　花子</t>
    <rPh sb="0" eb="2">
      <t>キョウサイ</t>
    </rPh>
    <rPh sb="3" eb="5">
      <t>ハナコ</t>
    </rPh>
    <phoneticPr fontId="1"/>
  </si>
  <si>
    <t>〇〇局△△部</t>
    <rPh sb="2" eb="3">
      <t>キョク</t>
    </rPh>
    <rPh sb="5" eb="6">
      <t>ブ</t>
    </rPh>
    <phoneticPr fontId="1"/>
  </si>
  <si>
    <t>〇〇局△△部長</t>
    <rPh sb="2" eb="3">
      <t>キョク</t>
    </rPh>
    <rPh sb="5" eb="6">
      <t>ブ</t>
    </rPh>
    <rPh sb="6" eb="7">
      <t>チョウ</t>
    </rPh>
    <phoneticPr fontId="1"/>
  </si>
  <si>
    <t>マンション・アパート名等</t>
    <rPh sb="10" eb="11">
      <t>ﾒｲ</t>
    </rPh>
    <rPh sb="11" eb="12">
      <t>ﾄｳ</t>
    </rPh>
    <phoneticPr fontId="1" type="halfwidthKatakana"/>
  </si>
  <si>
    <t>管理番号（任意）</t>
    <rPh sb="0" eb="2">
      <t>カンリ</t>
    </rPh>
    <rPh sb="2" eb="4">
      <t>バンゴウ</t>
    </rPh>
    <rPh sb="5" eb="7">
      <t>ニンイ</t>
    </rPh>
    <phoneticPr fontId="1"/>
  </si>
  <si>
    <t>任意入力</t>
    <rPh sb="0" eb="2">
      <t>ﾆﾝｲ</t>
    </rPh>
    <rPh sb="2" eb="4">
      <t>ﾆｭｳﾘｮｸ</t>
    </rPh>
    <phoneticPr fontId="1" type="halfwidthKatakana"/>
  </si>
  <si>
    <t>８桁</t>
    <rPh sb="1" eb="2">
      <t>ｹﾀ</t>
    </rPh>
    <phoneticPr fontId="1" type="halfwidthKatakana"/>
  </si>
  <si>
    <t>　　　　　　</t>
  </si>
  <si>
    <t>任継喪失理由「4.その他」を選択の場合は、以下に理由を入力</t>
    <rPh sb="0" eb="2">
      <t>ﾆﾝｹｲ</t>
    </rPh>
    <rPh sb="2" eb="4">
      <t>ｿｳｼﾂ</t>
    </rPh>
    <rPh sb="4" eb="6">
      <t>ﾘﾕｳ</t>
    </rPh>
    <rPh sb="11" eb="12">
      <t>ﾀ</t>
    </rPh>
    <rPh sb="14" eb="16">
      <t>ｾﾝﾀｸ</t>
    </rPh>
    <rPh sb="17" eb="19">
      <t>ﾊﾞｱｲ</t>
    </rPh>
    <rPh sb="21" eb="23">
      <t>ｲｶ</t>
    </rPh>
    <rPh sb="24" eb="26">
      <t>ﾘﾕｳ</t>
    </rPh>
    <rPh sb="27" eb="29">
      <t>ﾆｭｳﾘｮｸ</t>
    </rPh>
    <phoneticPr fontId="1" type="halfwidthKatakana"/>
  </si>
  <si>
    <t>　</t>
    <phoneticPr fontId="1" type="halfwidthKatakana"/>
  </si>
  <si>
    <t>（公印省略）</t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</si>
  <si>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</si>
  <si>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</si>
  <si>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東京　太郎</t>
    <rPh sb="0" eb="2">
      <t>トウキョウ</t>
    </rPh>
    <rPh sb="3" eb="5">
      <t>タロウ</t>
    </rPh>
    <phoneticPr fontId="1"/>
  </si>
  <si>
    <t>（公印省略）</t>
    <phoneticPr fontId="1"/>
  </si>
  <si>
    <t>取得</t>
    <rPh sb="0" eb="2">
      <t>シュトク</t>
    </rPh>
    <phoneticPr fontId="1"/>
  </si>
  <si>
    <t>1.退職時の所属所名</t>
    <rPh sb="2" eb="5">
      <t>タイショクジ</t>
    </rPh>
    <rPh sb="6" eb="8">
      <t>ショゾク</t>
    </rPh>
    <rPh sb="8" eb="9">
      <t>ショ</t>
    </rPh>
    <rPh sb="9" eb="10">
      <t>メイ</t>
    </rPh>
    <phoneticPr fontId="1"/>
  </si>
  <si>
    <t>5.性別</t>
    <rPh sb="2" eb="4">
      <t>セイベツ</t>
    </rPh>
    <phoneticPr fontId="1"/>
  </si>
  <si>
    <t>6.生年月日</t>
    <rPh sb="2" eb="6">
      <t>セイネンガッピ</t>
    </rPh>
    <phoneticPr fontId="1"/>
  </si>
  <si>
    <t>7.被扶養者有無</t>
    <rPh sb="2" eb="6">
      <t>ヒフヨウシャ</t>
    </rPh>
    <rPh sb="6" eb="8">
      <t>ウム</t>
    </rPh>
    <phoneticPr fontId="1"/>
  </si>
  <si>
    <t>8.郵便番号</t>
    <rPh sb="2" eb="6">
      <t>ユウビンバンゴウ</t>
    </rPh>
    <phoneticPr fontId="1"/>
  </si>
  <si>
    <t>10.組合員住所（漢字）</t>
    <rPh sb="3" eb="6">
      <t>クミアイイン</t>
    </rPh>
    <rPh sb="6" eb="8">
      <t>ジュウショ</t>
    </rPh>
    <rPh sb="9" eb="11">
      <t>カンジ</t>
    </rPh>
    <phoneticPr fontId="1"/>
  </si>
  <si>
    <t>11.組合員資格喪失日</t>
    <rPh sb="3" eb="6">
      <t>クミアイイン</t>
    </rPh>
    <rPh sb="6" eb="8">
      <t>シカク</t>
    </rPh>
    <rPh sb="8" eb="11">
      <t>ソウシツビ</t>
    </rPh>
    <phoneticPr fontId="1"/>
  </si>
  <si>
    <t>12.退職日</t>
    <rPh sb="3" eb="6">
      <t>タイショクビ</t>
    </rPh>
    <phoneticPr fontId="1"/>
  </si>
  <si>
    <t>13.組合員期間</t>
    <rPh sb="3" eb="5">
      <t>クミアイ</t>
    </rPh>
    <rPh sb="5" eb="6">
      <t>イン</t>
    </rPh>
    <rPh sb="6" eb="8">
      <t>キカン</t>
    </rPh>
    <phoneticPr fontId="1"/>
  </si>
  <si>
    <t>管理番号（1件用）</t>
    <rPh sb="0" eb="4">
      <t>カンリバンゴウ</t>
    </rPh>
    <rPh sb="6" eb="7">
      <t>ケン</t>
    </rPh>
    <rPh sb="7" eb="8">
      <t>ヨウ</t>
    </rPh>
    <phoneticPr fontId="1"/>
  </si>
  <si>
    <t>管理番号（複数用）</t>
    <rPh sb="0" eb="4">
      <t>カンリバンゴウ</t>
    </rPh>
    <rPh sb="5" eb="7">
      <t>フクスウ</t>
    </rPh>
    <rPh sb="7" eb="8">
      <t>ヨウ</t>
    </rPh>
    <phoneticPr fontId="1"/>
  </si>
  <si>
    <t>★　１件用　入力シート　★</t>
    <rPh sb="3" eb="4">
      <t>ｹﾝ</t>
    </rPh>
    <rPh sb="4" eb="5">
      <t>ﾖｳ</t>
    </rPh>
    <rPh sb="6" eb="8">
      <t>ﾆｭｳﾘｮｸ</t>
    </rPh>
    <phoneticPr fontId="1" type="halfwidthKatakana"/>
  </si>
  <si>
    <t>組合員申請日</t>
    <rPh sb="0" eb="2">
      <t>クミアイ</t>
    </rPh>
    <rPh sb="2" eb="3">
      <t>イン</t>
    </rPh>
    <rPh sb="3" eb="6">
      <t>シンセイヒ</t>
    </rPh>
    <phoneticPr fontId="1"/>
  </si>
  <si>
    <t>組合員氏名(申請者)</t>
    <rPh sb="0" eb="2">
      <t>クミアイ</t>
    </rPh>
    <rPh sb="2" eb="3">
      <t>イン</t>
    </rPh>
    <rPh sb="3" eb="5">
      <t>シメイ</t>
    </rPh>
    <rPh sb="6" eb="9">
      <t>シンセイシャ</t>
    </rPh>
    <phoneticPr fontId="1"/>
  </si>
  <si>
    <t>レ</t>
  </si>
  <si>
    <t>〇〇局〇〇部</t>
    <rPh sb="2" eb="3">
      <t>キョク</t>
    </rPh>
    <rPh sb="5" eb="6">
      <t>ブ</t>
    </rPh>
    <phoneticPr fontId="1"/>
  </si>
  <si>
    <t>〇〇局〇〇部長</t>
    <rPh sb="2" eb="3">
      <t>キョク</t>
    </rPh>
    <rPh sb="5" eb="7">
      <t>ブチョウ</t>
    </rPh>
    <phoneticPr fontId="1"/>
  </si>
  <si>
    <t>入力例</t>
    <rPh sb="0" eb="2">
      <t>ニュウリョク</t>
    </rPh>
    <rPh sb="2" eb="3">
      <t>レイ</t>
    </rPh>
    <phoneticPr fontId="1"/>
  </si>
  <si>
    <r>
      <rPr>
        <sz val="14"/>
        <color theme="1"/>
        <rFont val="游ゴシック"/>
        <family val="3"/>
        <charset val="128"/>
        <scheme val="minor"/>
      </rPr>
      <t xml:space="preserve">,000  </t>
    </r>
    <r>
      <rPr>
        <b/>
        <sz val="13"/>
        <color rgb="FFFF0000"/>
        <rFont val="游ゴシック"/>
        <family val="3"/>
        <charset val="128"/>
      </rPr>
      <t xml:space="preserve"> </t>
    </r>
    <r>
      <rPr>
        <b/>
        <sz val="12"/>
        <color rgb="FFFF0000"/>
        <rFont val="ＭＳ Ｐゴシック"/>
        <family val="3"/>
        <charset val="128"/>
      </rPr>
      <t>←（注）下３桁は入力しない</t>
    </r>
    <rPh sb="8" eb="11">
      <t>ﾁｭｳ</t>
    </rPh>
    <rPh sb="11" eb="12">
      <t>ｼﾓ</t>
    </rPh>
    <rPh sb="13" eb="14">
      <t>ｹﾀ</t>
    </rPh>
    <rPh sb="15" eb="17">
      <t>ﾆｭｳﾘｮｸ</t>
    </rPh>
    <phoneticPr fontId="1" type="halfwidthKatakana"/>
  </si>
  <si>
    <r>
      <t>年 　</t>
    </r>
    <r>
      <rPr>
        <sz val="8"/>
        <color theme="1"/>
        <rFont val="游ゴシック"/>
        <family val="3"/>
        <charset val="128"/>
        <scheme val="minor"/>
      </rPr>
      <t>例)「10年６か月」の場合、「10」年と入力（端数月切捨て）</t>
    </r>
    <rPh sb="0" eb="1">
      <t>ネン</t>
    </rPh>
    <rPh sb="3" eb="4">
      <t>レイ</t>
    </rPh>
    <rPh sb="8" eb="9">
      <t>ネン</t>
    </rPh>
    <rPh sb="11" eb="12">
      <t>ゲツ</t>
    </rPh>
    <rPh sb="14" eb="16">
      <t>バアイ</t>
    </rPh>
    <rPh sb="21" eb="22">
      <t>ネン</t>
    </rPh>
    <rPh sb="23" eb="25">
      <t>ニュウリョク</t>
    </rPh>
    <rPh sb="26" eb="28">
      <t>ハスウ</t>
    </rPh>
    <rPh sb="28" eb="29">
      <t>ツキ</t>
    </rPh>
    <rPh sb="29" eb="31">
      <t>キリス</t>
    </rPh>
    <phoneticPr fontId="1"/>
  </si>
  <si>
    <t>組合員氏名（ﾌﾘｶﾞﾅ）</t>
    <rPh sb="0" eb="3">
      <t>クミアイイン</t>
    </rPh>
    <rPh sb="3" eb="5">
      <t>シメイ</t>
    </rPh>
    <phoneticPr fontId="1"/>
  </si>
  <si>
    <t>組合員氏名（漢字）</t>
    <rPh sb="0" eb="3">
      <t>クミアイイン</t>
    </rPh>
    <rPh sb="3" eb="5">
      <t>シメイ</t>
    </rPh>
    <rPh sb="6" eb="8">
      <t>カンジ</t>
    </rPh>
    <phoneticPr fontId="1"/>
  </si>
  <si>
    <t>3.組合員氏名(ﾌﾘｶﾞﾅ）</t>
    <rPh sb="2" eb="5">
      <t>クミアイイン</t>
    </rPh>
    <rPh sb="5" eb="7">
      <t>シメイ</t>
    </rPh>
    <phoneticPr fontId="1"/>
  </si>
  <si>
    <t>4.組合員氏名(漢字)</t>
    <rPh sb="2" eb="4">
      <t>クミアイ</t>
    </rPh>
    <rPh sb="4" eb="5">
      <t>イン</t>
    </rPh>
    <rPh sb="5" eb="7">
      <t>シメイ</t>
    </rPh>
    <rPh sb="8" eb="10">
      <t>カンジ</t>
    </rPh>
    <phoneticPr fontId="1"/>
  </si>
  <si>
    <t>組合員住所（漢字）</t>
    <rPh sb="0" eb="2">
      <t>クミアイ</t>
    </rPh>
    <rPh sb="2" eb="3">
      <t>イン</t>
    </rPh>
    <rPh sb="3" eb="5">
      <t>ジュウショ</t>
    </rPh>
    <rPh sb="6" eb="8">
      <t>カンジ</t>
    </rPh>
    <phoneticPr fontId="1"/>
  </si>
  <si>
    <t>所属所承認日</t>
    <rPh sb="0" eb="2">
      <t>ショゾク</t>
    </rPh>
    <rPh sb="2" eb="3">
      <t>ショ</t>
    </rPh>
    <rPh sb="3" eb="5">
      <t>ショウニン</t>
    </rPh>
    <rPh sb="5" eb="6">
      <t>ビ</t>
    </rPh>
    <phoneticPr fontId="1"/>
  </si>
  <si>
    <t>自 動</t>
    <rPh sb="0" eb="1">
      <t>ジ</t>
    </rPh>
    <rPh sb="2" eb="3">
      <t>ドウ</t>
    </rPh>
    <phoneticPr fontId="40"/>
  </si>
  <si>
    <t xml:space="preserve">  ↓組合員住所(漢字)を入力すると、住所(ﾌﾘｶﾞﾅ)が自動入力されます。</t>
    <rPh sb="19" eb="21">
      <t>ｼﾞｭｳｼｮ</t>
    </rPh>
    <rPh sb="29" eb="31">
      <t>ｼﾞﾄﾞｳ</t>
    </rPh>
    <rPh sb="31" eb="33">
      <t>ﾆｭｳﾘｮｸ</t>
    </rPh>
    <phoneticPr fontId="1" type="halfwidthKatakana"/>
  </si>
  <si>
    <t>処 理 欄</t>
    <rPh sb="0" eb="1">
      <t>トコロ</t>
    </rPh>
    <rPh sb="2" eb="3">
      <t>リ</t>
    </rPh>
    <rPh sb="4" eb="5">
      <t>ラン</t>
    </rPh>
    <phoneticPr fontId="1"/>
  </si>
  <si>
    <t>キョウサイ　ハナコ</t>
    <phoneticPr fontId="1" type="halfwidthKatakana"/>
  </si>
  <si>
    <t>9999</t>
    <phoneticPr fontId="1" type="halfwidthKatakana"/>
  </si>
  <si>
    <t>3.  12か月前納</t>
  </si>
  <si>
    <t>〇〇局△△部長</t>
    <rPh sb="2" eb="3">
      <t>ｷｮｸ</t>
    </rPh>
    <rPh sb="5" eb="6">
      <t>ﾌﾞ</t>
    </rPh>
    <rPh sb="6" eb="7">
      <t>ﾁｮｳ</t>
    </rPh>
    <phoneticPr fontId="1" type="halfwidthKatakana"/>
  </si>
  <si>
    <t>東京　太郎</t>
    <rPh sb="0" eb="2">
      <t>ﾄｳｷｮｳ</t>
    </rPh>
    <rPh sb="3" eb="5">
      <t>ﾀﾛｳ</t>
    </rPh>
    <phoneticPr fontId="1" type="halfwidthKatakana"/>
  </si>
  <si>
    <t>99997777</t>
    <phoneticPr fontId="1"/>
  </si>
  <si>
    <t>〇〇局〇〇部</t>
    <rPh sb="2" eb="3">
      <t>ｷｮｸ</t>
    </rPh>
    <rPh sb="5" eb="6">
      <t>ﾌﾞ</t>
    </rPh>
    <phoneticPr fontId="1" type="halfwidthKatakana"/>
  </si>
  <si>
    <t>チバケン　〇〇シ　〇〇　１－１１－１１１　</t>
    <phoneticPr fontId="40"/>
  </si>
  <si>
    <t>千葉県　〇〇市　○○　１－１１－１１１</t>
    <rPh sb="0" eb="3">
      <t>チバケン</t>
    </rPh>
    <rPh sb="6" eb="7">
      <t>シ</t>
    </rPh>
    <phoneticPr fontId="1"/>
  </si>
  <si>
    <t>〇〇局〇〇部長</t>
    <phoneticPr fontId="1"/>
  </si>
  <si>
    <t>東京　太郎</t>
    <phoneticPr fontId="1"/>
  </si>
  <si>
    <t>99996666</t>
    <phoneticPr fontId="40"/>
  </si>
  <si>
    <t>チバ　タロウ</t>
    <phoneticPr fontId="40"/>
  </si>
  <si>
    <t>千葉　太郎</t>
    <rPh sb="0" eb="2">
      <t>チバ</t>
    </rPh>
    <rPh sb="3" eb="5">
      <t>タロウ</t>
    </rPh>
    <phoneticPr fontId="40"/>
  </si>
  <si>
    <t>管理番号（手書き）</t>
    <rPh sb="0" eb="4">
      <t>カンリバンゴウ</t>
    </rPh>
    <rPh sb="5" eb="7">
      <t>テガ</t>
    </rPh>
    <phoneticPr fontId="1"/>
  </si>
  <si>
    <t>99997777</t>
    <phoneticPr fontId="1" type="halfwidthKatakana"/>
  </si>
  <si>
    <t>共済　花子　</t>
    <rPh sb="0" eb="2">
      <t>ｷｮｳｻｲ</t>
    </rPh>
    <rPh sb="3" eb="5">
      <t>ﾊﾅｺ</t>
    </rPh>
    <phoneticPr fontId="1" type="halfwidthKatakana"/>
  </si>
  <si>
    <t>111-2222</t>
    <phoneticPr fontId="1"/>
  </si>
  <si>
    <t>090</t>
    <phoneticPr fontId="1" type="halfwidthKatakana"/>
  </si>
  <si>
    <t>2.組合員番号</t>
    <rPh sb="2" eb="5">
      <t>クミアイイン</t>
    </rPh>
    <rPh sb="5" eb="7">
      <t>バンゴウ</t>
    </rPh>
    <phoneticPr fontId="1"/>
  </si>
  <si>
    <t>短期標準報酬月額</t>
    <rPh sb="0" eb="2">
      <t>タンキ</t>
    </rPh>
    <rPh sb="2" eb="8">
      <t>ヒョウジュンホウシュウゲツガク</t>
    </rPh>
    <phoneticPr fontId="1"/>
  </si>
  <si>
    <t>14.短期標準報酬月額</t>
    <rPh sb="3" eb="5">
      <t>タンキ</t>
    </rPh>
    <rPh sb="5" eb="9">
      <t>ヒョウジュンホウシュウ</t>
    </rPh>
    <rPh sb="9" eb="11">
      <t>ゲツガク</t>
    </rPh>
    <phoneticPr fontId="1"/>
  </si>
  <si>
    <t xml:space="preserve">
16.掛金納入方法</t>
    <rPh sb="4" eb="6">
      <t>カケキン</t>
    </rPh>
    <rPh sb="6" eb="10">
      <t>ノウニュウホウホウ</t>
    </rPh>
    <phoneticPr fontId="1"/>
  </si>
  <si>
    <t>9.組合員住所（ﾌﾘｶﾞﾅ）</t>
    <rPh sb="2" eb="5">
      <t>クミアイイン</t>
    </rPh>
    <rPh sb="5" eb="7">
      <t>ジュウショ</t>
    </rPh>
    <phoneticPr fontId="1"/>
  </si>
  <si>
    <t>15.組合員電話番号</t>
    <rPh sb="3" eb="10">
      <t>クミアイインデンワバンゴウ</t>
    </rPh>
    <phoneticPr fontId="1"/>
  </si>
  <si>
    <t>トウキョウト シンジュクク ニシシンジュク ９－９９－９９　シンジュクマンション９９９</t>
    <phoneticPr fontId="1"/>
  </si>
  <si>
    <t>東京都　新宿区　西新宿　９－９９－９９　新宿マンション９９９</t>
    <rPh sb="0" eb="2">
      <t>トウキョウ</t>
    </rPh>
    <rPh sb="2" eb="3">
      <t>ト</t>
    </rPh>
    <rPh sb="4" eb="7">
      <t>シンジュクク</t>
    </rPh>
    <rPh sb="8" eb="11">
      <t>ニシシンジュク</t>
    </rPh>
    <rPh sb="20" eb="22">
      <t>シンジュク</t>
    </rPh>
    <phoneticPr fontId="1"/>
  </si>
  <si>
    <t>退職理由コード ：</t>
    <rPh sb="0" eb="2">
      <t>タイショク</t>
    </rPh>
    <rPh sb="2" eb="4">
      <t>リユウ</t>
    </rPh>
    <phoneticPr fontId="1"/>
  </si>
  <si>
    <t>退職理由コード</t>
    <rPh sb="0" eb="2">
      <t>ﾀｲｼｮｸ</t>
    </rPh>
    <rPh sb="2" eb="4">
      <t>ﾘﾕｳ</t>
    </rPh>
    <phoneticPr fontId="1" type="halfwidthKatakana"/>
  </si>
  <si>
    <t>トウキョウト  シンジュクク　ニシシンジュク　９－９９－９９　新宿マンション９９９</t>
    <rPh sb="31" eb="33">
      <t>シンジュク</t>
    </rPh>
    <phoneticPr fontId="1"/>
  </si>
  <si>
    <t>新宿マンション９９９</t>
    <rPh sb="0" eb="2">
      <t>ｼﾝｼﾞｭｸ</t>
    </rPh>
    <phoneticPr fontId="1" type="halfwidthKatakana"/>
  </si>
  <si>
    <t>2.無</t>
  </si>
  <si>
    <t>111</t>
    <phoneticPr fontId="1" type="halfwidthKatakana"/>
  </si>
  <si>
    <t>2222</t>
    <phoneticPr fontId="1" type="halfwidthKatakana"/>
  </si>
  <si>
    <t>西新宿　９－９９－９９</t>
    <rPh sb="0" eb="1">
      <t>ﾆｼ</t>
    </rPh>
    <rPh sb="1" eb="3">
      <t>ｼﾝｼﾞｭｸ</t>
    </rPh>
    <phoneticPr fontId="1" type="halfwidthKatakana"/>
  </si>
  <si>
    <t>01:普通退職</t>
  </si>
  <si>
    <t>東京都　新宿区　西新宿　９－９９－９９　新宿マンション９９９</t>
    <phoneticPr fontId="40"/>
  </si>
  <si>
    <t>111-3333</t>
    <phoneticPr fontId="1"/>
  </si>
  <si>
    <t>退職理由コード ：</t>
    <phoneticPr fontId="1"/>
  </si>
  <si>
    <t>東京都　新宿区　西新宿　９－９９－９９　新宿マンション９９９</t>
    <rPh sb="0" eb="2">
      <t>トウキョウ</t>
    </rPh>
    <rPh sb="2" eb="3">
      <t>ト</t>
    </rPh>
    <rPh sb="4" eb="6">
      <t>シンジュク</t>
    </rPh>
    <rPh sb="6" eb="7">
      <t>ク</t>
    </rPh>
    <rPh sb="8" eb="9">
      <t>ニシ</t>
    </rPh>
    <rPh sb="9" eb="11">
      <t>シンジュク</t>
    </rPh>
    <rPh sb="20" eb="22">
      <t>シンジュク</t>
    </rPh>
    <phoneticPr fontId="1"/>
  </si>
  <si>
    <t>090-9999-9999</t>
    <phoneticPr fontId="1"/>
  </si>
  <si>
    <t>090-9999-9999</t>
    <phoneticPr fontId="40"/>
  </si>
  <si>
    <t>99-9999-9999</t>
    <phoneticPr fontId="1"/>
  </si>
  <si>
    <t>東京都</t>
    <rPh sb="0" eb="2">
      <t>ﾄｳｷｮｳ</t>
    </rPh>
    <rPh sb="2" eb="3">
      <t>ﾄ</t>
    </rPh>
    <phoneticPr fontId="1" type="halfwidthKatakana"/>
  </si>
  <si>
    <t>新宿区</t>
    <rPh sb="0" eb="3">
      <t>ｼﾝｼﾞｭｸｸ</t>
    </rPh>
    <phoneticPr fontId="1" type="halfwidthKatakana"/>
  </si>
  <si>
    <t>例）令和6年3月31日は、2024/3/31　と入力</t>
    <rPh sb="0" eb="1">
      <t>ﾚｲ</t>
    </rPh>
    <rPh sb="2" eb="4">
      <t>ﾚｲﾜ</t>
    </rPh>
    <rPh sb="5" eb="6">
      <t>ﾈﾝ</t>
    </rPh>
    <rPh sb="7" eb="8">
      <t>ｶﾞﾂ</t>
    </rPh>
    <rPh sb="10" eb="11">
      <t>ﾋ</t>
    </rPh>
    <rPh sb="24" eb="26">
      <t>ﾆｭｳﾘｮｸ</t>
    </rPh>
    <phoneticPr fontId="1" type="halfwidthKatakana"/>
  </si>
  <si>
    <t>例）令和6年4月1日は、2024/4/1　と入力</t>
    <rPh sb="0" eb="1">
      <t>ﾚｲ</t>
    </rPh>
    <rPh sb="2" eb="4">
      <t>ﾚｲﾜ</t>
    </rPh>
    <rPh sb="5" eb="6">
      <t>ﾈﾝ</t>
    </rPh>
    <rPh sb="7" eb="8">
      <t>ｶﾞﾂ</t>
    </rPh>
    <rPh sb="9" eb="10">
      <t>ﾋ</t>
    </rPh>
    <rPh sb="22" eb="24">
      <t>ﾆｭｳﾘｮｸ</t>
    </rPh>
    <phoneticPr fontId="1" type="halfwidthKatakana"/>
  </si>
  <si>
    <t>2.女</t>
  </si>
  <si>
    <t>17.退職理由コード</t>
    <rPh sb="3" eb="5">
      <t>タイショク</t>
    </rPh>
    <phoneticPr fontId="1"/>
  </si>
  <si>
    <t>18.組合員申請日</t>
    <rPh sb="3" eb="5">
      <t>クミアイ</t>
    </rPh>
    <rPh sb="5" eb="6">
      <t>イン</t>
    </rPh>
    <rPh sb="6" eb="9">
      <t>シンセイビ</t>
    </rPh>
    <phoneticPr fontId="1"/>
  </si>
  <si>
    <t>19.組合員氏名（申請者）</t>
    <rPh sb="3" eb="5">
      <t>クミアイ</t>
    </rPh>
    <rPh sb="5" eb="6">
      <t>イン</t>
    </rPh>
    <rPh sb="6" eb="8">
      <t>シメイ</t>
    </rPh>
    <rPh sb="9" eb="12">
      <t>シンセイシャ</t>
    </rPh>
    <phoneticPr fontId="1"/>
  </si>
  <si>
    <t>20.所属所承認日</t>
    <rPh sb="3" eb="5">
      <t>ショゾク</t>
    </rPh>
    <rPh sb="5" eb="6">
      <t>ショ</t>
    </rPh>
    <rPh sb="6" eb="8">
      <t>ショウニン</t>
    </rPh>
    <rPh sb="8" eb="9">
      <t>ビ</t>
    </rPh>
    <phoneticPr fontId="1"/>
  </si>
  <si>
    <t>21.所属所長　職名</t>
    <rPh sb="3" eb="7">
      <t>ショゾクショチョウ</t>
    </rPh>
    <rPh sb="8" eb="10">
      <t>ショクメイ</t>
    </rPh>
    <phoneticPr fontId="1"/>
  </si>
  <si>
    <t>22.所属所長　氏名</t>
    <rPh sb="3" eb="7">
      <t>ショゾクショチョウ</t>
    </rPh>
    <rPh sb="8" eb="10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</si>
</sst>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_);[Red]\(0\)"/>
    <numFmt numFmtId="178" formatCode="#,000&quot;千&quot;&quot;円&quot;"/>
    <numFmt numFmtId="179" formatCode="#,#00"/>
  </numFmts>
  <fonts count="7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b/>
      <sz val="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8"/>
      <color theme="8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0" tint="-0.14999847407452621"/>
      <name val="游ゴシック"/>
      <family val="2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sz val="6"/>
      <color theme="0" tint="-0.14999847407452621"/>
      <name val="游ゴシック"/>
      <family val="2"/>
      <charset val="128"/>
      <scheme val="minor"/>
    </font>
    <font>
      <sz val="8"/>
      <color theme="0" tint="-0.14999847407452621"/>
      <name val="游ゴシック"/>
      <family val="2"/>
      <charset val="128"/>
      <scheme val="minor"/>
    </font>
    <font>
      <b/>
      <sz val="18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 tint="-4.9989318521683403E-2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b/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indexed="10"/>
      <name val="MS P ゴシック"/>
      <family val="3"/>
      <charset val="128"/>
    </font>
    <font>
      <b/>
      <sz val="13"/>
      <color rgb="FFFF0000"/>
      <name val="游ゴシック"/>
      <family val="3"/>
      <charset val="128"/>
    </font>
    <font>
      <b/>
      <sz val="14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sz val="9"/>
      <color indexed="81"/>
      <name val="Century"/>
      <family val="1"/>
    </font>
    <font>
      <sz val="10"/>
      <color indexed="81"/>
      <name val="Century"/>
      <family val="1"/>
    </font>
    <font>
      <sz val="1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2" tint="-0.499984740745262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b/>
      <u/>
      <sz val="10"/>
      <color indexed="10"/>
      <name val="MS P ゴシック"/>
      <family val="3"/>
      <charset val="128"/>
    </font>
    <font>
      <b/>
      <sz val="11"/>
      <color rgb="FF2509F5"/>
      <name val="游ゴシック"/>
      <family val="3"/>
      <charset val="128"/>
      <scheme val="minor"/>
    </font>
    <font>
      <sz val="9"/>
      <color theme="0"/>
      <name val="游ゴシック"/>
      <family val="2"/>
      <charset val="128"/>
      <scheme val="minor"/>
    </font>
    <font>
      <b/>
      <sz val="10"/>
      <color indexed="81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9"/>
      <color theme="2" tint="-0.499984740745262"/>
      <name val="游ゴシック"/>
      <family val="3"/>
      <charset val="128"/>
      <scheme val="minor"/>
    </font>
    <font>
      <sz val="6"/>
      <color theme="0"/>
      <name val="游ゴシック"/>
      <family val="2"/>
      <charset val="128"/>
      <scheme val="minor"/>
    </font>
    <font>
      <b/>
      <sz val="9"/>
      <color indexed="8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/>
      <bottom style="dotted">
        <color indexed="64"/>
      </bottom>
      <diagonal/>
    </border>
    <border>
      <left style="dotted">
        <color auto="1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dashDotDot">
        <color indexed="64"/>
      </top>
      <bottom style="dashDotDot">
        <color auto="1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ashDotDot">
        <color indexed="64"/>
      </top>
      <bottom style="dashDotDot">
        <color indexed="64"/>
      </bottom>
      <diagonal/>
    </border>
    <border>
      <left style="dotted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 style="dotted">
        <color indexed="64"/>
      </right>
      <top style="dashDotDot">
        <color indexed="64"/>
      </top>
      <bottom style="dashDotDot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tted">
        <color auto="1"/>
      </left>
      <right style="thin">
        <color indexed="64"/>
      </right>
      <top style="dotted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2" xfId="0" applyFont="1" applyFill="1" applyBorder="1" applyAlignment="1"/>
    <xf numFmtId="0" fontId="4" fillId="0" borderId="10" xfId="0" applyFont="1" applyFill="1" applyBorder="1" applyAlignment="1"/>
    <xf numFmtId="0" fontId="4" fillId="0" borderId="0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4" fillId="0" borderId="14" xfId="0" applyFont="1" applyFill="1" applyBorder="1" applyAlignment="1">
      <alignment vertical="center"/>
    </xf>
    <xf numFmtId="0" fontId="20" fillId="3" borderId="59" xfId="0" applyFont="1" applyFill="1" applyBorder="1" applyAlignment="1" applyProtection="1">
      <alignment horizontal="left" vertical="center"/>
      <protection locked="0"/>
    </xf>
    <xf numFmtId="49" fontId="20" fillId="5" borderId="59" xfId="0" applyNumberFormat="1" applyFont="1" applyFill="1" applyBorder="1" applyAlignment="1" applyProtection="1">
      <alignment horizontal="left" vertical="center"/>
      <protection locked="0"/>
    </xf>
    <xf numFmtId="176" fontId="20" fillId="5" borderId="59" xfId="0" applyNumberFormat="1" applyFont="1" applyFill="1" applyBorder="1" applyAlignment="1" applyProtection="1">
      <alignment horizontal="left" vertical="center"/>
      <protection locked="0"/>
    </xf>
    <xf numFmtId="49" fontId="20" fillId="5" borderId="58" xfId="0" applyNumberFormat="1" applyFont="1" applyFill="1" applyBorder="1" applyAlignment="1" applyProtection="1">
      <alignment horizontal="left" vertical="center"/>
      <protection locked="0"/>
    </xf>
    <xf numFmtId="49" fontId="20" fillId="5" borderId="61" xfId="0" applyNumberFormat="1" applyFont="1" applyFill="1" applyBorder="1" applyProtection="1">
      <alignment vertical="center"/>
      <protection locked="0"/>
    </xf>
    <xf numFmtId="0" fontId="20" fillId="5" borderId="70" xfId="0" applyFont="1" applyFill="1" applyBorder="1" applyAlignment="1" applyProtection="1">
      <alignment horizontal="left" vertical="center"/>
      <protection locked="0"/>
    </xf>
    <xf numFmtId="0" fontId="20" fillId="5" borderId="62" xfId="0" applyFont="1" applyFill="1" applyBorder="1" applyProtection="1">
      <alignment vertical="center"/>
      <protection locked="0"/>
    </xf>
    <xf numFmtId="0" fontId="20" fillId="5" borderId="63" xfId="0" applyFont="1" applyFill="1" applyBorder="1" applyProtection="1">
      <alignment vertical="center"/>
      <protection locked="0"/>
    </xf>
    <xf numFmtId="0" fontId="20" fillId="5" borderId="59" xfId="0" applyFont="1" applyFill="1" applyBorder="1" applyAlignment="1" applyProtection="1">
      <alignment horizontal="left" vertical="center"/>
      <protection locked="0"/>
    </xf>
    <xf numFmtId="49" fontId="20" fillId="5" borderId="64" xfId="0" applyNumberFormat="1" applyFont="1" applyFill="1" applyBorder="1" applyAlignment="1" applyProtection="1">
      <alignment horizontal="left" vertical="center"/>
      <protection locked="0"/>
    </xf>
    <xf numFmtId="49" fontId="20" fillId="5" borderId="54" xfId="0" applyNumberFormat="1" applyFont="1" applyFill="1" applyBorder="1" applyProtection="1">
      <alignment vertical="center"/>
      <protection locked="0"/>
    </xf>
    <xf numFmtId="49" fontId="20" fillId="5" borderId="52" xfId="0" applyNumberFormat="1" applyFont="1" applyFill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49" fontId="0" fillId="0" borderId="0" xfId="0" applyNumberFormat="1" applyFill="1" applyBorder="1" applyProtection="1">
      <alignment vertical="center"/>
      <protection locked="0"/>
    </xf>
    <xf numFmtId="14" fontId="0" fillId="0" borderId="0" xfId="0" applyNumberFormat="1" applyFill="1" applyBorder="1" applyProtection="1">
      <alignment vertical="center"/>
      <protection locked="0"/>
    </xf>
    <xf numFmtId="0" fontId="35" fillId="2" borderId="0" xfId="0" applyFont="1" applyFill="1" applyProtection="1">
      <alignment vertical="center"/>
    </xf>
    <xf numFmtId="0" fontId="35" fillId="2" borderId="0" xfId="0" applyFont="1" applyFill="1" applyAlignment="1" applyProtection="1">
      <alignment horizontal="center" vertical="center"/>
    </xf>
    <xf numFmtId="0" fontId="27" fillId="2" borderId="0" xfId="0" applyFont="1" applyFill="1" applyAlignment="1" applyProtection="1">
      <alignment horizontal="center" vertical="center"/>
    </xf>
    <xf numFmtId="0" fontId="25" fillId="2" borderId="0" xfId="0" applyFont="1" applyFill="1" applyProtection="1">
      <alignment vertical="center"/>
    </xf>
    <xf numFmtId="0" fontId="0" fillId="0" borderId="0" xfId="0" applyProtection="1">
      <alignment vertical="center"/>
    </xf>
    <xf numFmtId="0" fontId="28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19" fillId="2" borderId="0" xfId="0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21" fillId="5" borderId="53" xfId="0" applyFont="1" applyFill="1" applyBorder="1" applyAlignment="1" applyProtection="1">
      <alignment horizontal="center" vertical="center"/>
    </xf>
    <xf numFmtId="0" fontId="20" fillId="4" borderId="39" xfId="0" applyFont="1" applyFill="1" applyBorder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2" fillId="3" borderId="53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18" fillId="2" borderId="25" xfId="0" applyFont="1" applyFill="1" applyBorder="1" applyAlignment="1" applyProtection="1">
      <alignment horizontal="center" vertical="center"/>
    </xf>
    <xf numFmtId="0" fontId="20" fillId="2" borderId="40" xfId="0" applyFont="1" applyFill="1" applyBorder="1" applyProtection="1">
      <alignment vertical="center"/>
    </xf>
    <xf numFmtId="0" fontId="0" fillId="2" borderId="0" xfId="0" applyFill="1" applyBorder="1" applyAlignment="1" applyProtection="1">
      <alignment horizontal="left" vertical="center"/>
    </xf>
    <xf numFmtId="0" fontId="20" fillId="2" borderId="39" xfId="0" applyFont="1" applyFill="1" applyBorder="1" applyProtection="1">
      <alignment vertical="center"/>
    </xf>
    <xf numFmtId="0" fontId="18" fillId="2" borderId="27" xfId="0" applyFont="1" applyFill="1" applyBorder="1" applyAlignment="1" applyProtection="1">
      <alignment horizontal="center" vertical="center"/>
    </xf>
    <xf numFmtId="49" fontId="0" fillId="2" borderId="0" xfId="0" applyNumberFormat="1" applyFill="1" applyBorder="1" applyAlignment="1" applyProtection="1">
      <alignment horizontal="left" vertical="center"/>
    </xf>
    <xf numFmtId="0" fontId="19" fillId="4" borderId="53" xfId="0" applyFont="1" applyFill="1" applyBorder="1" applyAlignment="1" applyProtection="1">
      <alignment horizontal="center" vertical="center"/>
    </xf>
    <xf numFmtId="0" fontId="19" fillId="2" borderId="60" xfId="0" applyFont="1" applyFill="1" applyBorder="1" applyAlignment="1" applyProtection="1">
      <alignment horizontal="center" vertical="center"/>
    </xf>
    <xf numFmtId="0" fontId="18" fillId="2" borderId="6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24" fillId="2" borderId="0" xfId="0" applyFont="1" applyFill="1" applyBorder="1" applyProtection="1">
      <alignment vertical="center"/>
    </xf>
    <xf numFmtId="176" fontId="0" fillId="2" borderId="0" xfId="0" applyNumberFormat="1" applyFill="1" applyBorder="1" applyAlignment="1" applyProtection="1">
      <alignment horizontal="left" vertical="center"/>
    </xf>
    <xf numFmtId="0" fontId="19" fillId="2" borderId="25" xfId="0" applyFont="1" applyFill="1" applyBorder="1" applyAlignment="1" applyProtection="1">
      <alignment horizontal="center" vertical="center"/>
    </xf>
    <xf numFmtId="0" fontId="16" fillId="2" borderId="67" xfId="0" applyFont="1" applyFill="1" applyBorder="1" applyProtection="1">
      <alignment vertical="center"/>
    </xf>
    <xf numFmtId="0" fontId="16" fillId="4" borderId="71" xfId="0" applyFont="1" applyFill="1" applyBorder="1" applyAlignment="1" applyProtection="1">
      <alignment horizontal="center" vertical="center"/>
    </xf>
    <xf numFmtId="0" fontId="16" fillId="4" borderId="72" xfId="0" applyFont="1" applyFill="1" applyBorder="1" applyAlignment="1" applyProtection="1">
      <alignment horizontal="center" vertical="center"/>
    </xf>
    <xf numFmtId="0" fontId="16" fillId="4" borderId="73" xfId="0" applyFont="1" applyFill="1" applyBorder="1" applyAlignment="1" applyProtection="1">
      <alignment horizontal="center" vertical="center"/>
    </xf>
    <xf numFmtId="0" fontId="16" fillId="4" borderId="68" xfId="0" applyFont="1" applyFill="1" applyBorder="1" applyAlignment="1" applyProtection="1">
      <alignment horizontal="center" vertical="center"/>
    </xf>
    <xf numFmtId="0" fontId="3" fillId="2" borderId="4" xfId="0" applyFont="1" applyFill="1" applyBorder="1" applyProtection="1">
      <alignment vertical="center"/>
    </xf>
    <xf numFmtId="0" fontId="6" fillId="2" borderId="4" xfId="0" applyFont="1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20" fillId="2" borderId="0" xfId="0" applyFont="1" applyFill="1" applyBorder="1" applyProtection="1">
      <alignment vertical="center"/>
    </xf>
    <xf numFmtId="49" fontId="11" fillId="2" borderId="4" xfId="0" applyNumberFormat="1" applyFont="1" applyFill="1" applyBorder="1" applyProtection="1">
      <alignment vertical="center"/>
    </xf>
    <xf numFmtId="38" fontId="0" fillId="2" borderId="0" xfId="1" applyFont="1" applyFill="1" applyBorder="1" applyAlignment="1" applyProtection="1">
      <alignment horizontal="left" vertical="center"/>
    </xf>
    <xf numFmtId="49" fontId="0" fillId="2" borderId="0" xfId="0" applyNumberFormat="1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14" fontId="0" fillId="2" borderId="0" xfId="0" applyNumberFormat="1" applyFill="1" applyBorder="1" applyAlignment="1" applyProtection="1">
      <alignment horizontal="left" vertical="center"/>
    </xf>
    <xf numFmtId="0" fontId="3" fillId="2" borderId="6" xfId="0" applyFont="1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Fill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7" fillId="0" borderId="13" xfId="0" applyFont="1" applyFill="1" applyBorder="1">
      <alignment vertical="center"/>
    </xf>
    <xf numFmtId="0" fontId="8" fillId="0" borderId="13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7" fillId="0" borderId="20" xfId="0" applyFont="1" applyFill="1" applyBorder="1">
      <alignment vertical="center"/>
    </xf>
    <xf numFmtId="0" fontId="8" fillId="0" borderId="2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7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0" fontId="7" fillId="0" borderId="38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7" fillId="0" borderId="49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8" fillId="0" borderId="0" xfId="0" applyFont="1" applyFill="1" applyAlignment="1">
      <alignment vertical="top"/>
    </xf>
    <xf numFmtId="0" fontId="8" fillId="0" borderId="1" xfId="0" applyFont="1" applyFill="1" applyBorder="1" applyAlignment="1">
      <alignment vertical="top"/>
    </xf>
    <xf numFmtId="0" fontId="8" fillId="0" borderId="2" xfId="0" applyFont="1" applyFill="1" applyBorder="1" applyAlignment="1">
      <alignment vertical="top"/>
    </xf>
    <xf numFmtId="0" fontId="2" fillId="0" borderId="13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0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27" xfId="0" applyFont="1" applyFill="1" applyBorder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4" fillId="0" borderId="9" xfId="0" applyFont="1" applyFill="1" applyBorder="1" applyAlignment="1"/>
    <xf numFmtId="0" fontId="2" fillId="0" borderId="12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4" fillId="0" borderId="13" xfId="0" applyFont="1" applyFill="1" applyBorder="1" applyAlignment="1"/>
    <xf numFmtId="0" fontId="4" fillId="0" borderId="0" xfId="0" applyFont="1" applyFill="1" applyBorder="1" applyAlignment="1"/>
    <xf numFmtId="0" fontId="31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7" fillId="0" borderId="20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8" fillId="0" borderId="20" xfId="0" applyFont="1" applyFill="1" applyBorder="1" applyAlignment="1">
      <alignment vertical="top"/>
    </xf>
    <xf numFmtId="0" fontId="8" fillId="0" borderId="7" xfId="0" applyFont="1" applyFill="1" applyBorder="1" applyAlignment="1">
      <alignment vertical="top"/>
    </xf>
    <xf numFmtId="0" fontId="12" fillId="0" borderId="0" xfId="0" applyFont="1" applyFill="1" applyBorder="1" applyAlignment="1">
      <alignment vertical="center"/>
    </xf>
    <xf numFmtId="57" fontId="20" fillId="2" borderId="0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>
      <alignment vertical="center"/>
    </xf>
    <xf numFmtId="0" fontId="25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34" fillId="0" borderId="0" xfId="0" applyFont="1" applyFill="1" applyProtection="1">
      <alignment vertical="center"/>
    </xf>
    <xf numFmtId="0" fontId="26" fillId="0" borderId="0" xfId="0" applyFont="1" applyFill="1" applyProtection="1">
      <alignment vertical="center"/>
    </xf>
    <xf numFmtId="0" fontId="39" fillId="0" borderId="0" xfId="0" applyFont="1" applyFill="1" applyProtection="1">
      <alignment vertical="center"/>
    </xf>
    <xf numFmtId="0" fontId="39" fillId="0" borderId="0" xfId="0" applyFont="1" applyFill="1" applyAlignment="1" applyProtection="1">
      <alignment horizontal="left" vertical="center"/>
    </xf>
    <xf numFmtId="176" fontId="39" fillId="0" borderId="0" xfId="0" applyNumberFormat="1" applyFont="1" applyFill="1" applyAlignment="1" applyProtection="1">
      <alignment horizontal="left" vertical="center"/>
    </xf>
    <xf numFmtId="49" fontId="39" fillId="0" borderId="0" xfId="0" applyNumberFormat="1" applyFont="1" applyFill="1" applyAlignment="1" applyProtection="1">
      <alignment horizontal="left" vertical="center"/>
    </xf>
    <xf numFmtId="49" fontId="39" fillId="0" borderId="0" xfId="0" applyNumberFormat="1" applyFont="1" applyFill="1" applyProtection="1">
      <alignment vertical="center"/>
    </xf>
    <xf numFmtId="38" fontId="39" fillId="0" borderId="0" xfId="1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4" fillId="0" borderId="0" xfId="0" applyFont="1" applyFill="1">
      <alignment vertical="center"/>
    </xf>
    <xf numFmtId="0" fontId="8" fillId="0" borderId="43" xfId="0" applyFont="1" applyFill="1" applyBorder="1" applyAlignment="1">
      <alignment vertical="center"/>
    </xf>
    <xf numFmtId="0" fontId="43" fillId="0" borderId="0" xfId="0" applyFont="1" applyFill="1" applyBorder="1">
      <alignment vertical="center"/>
    </xf>
    <xf numFmtId="0" fontId="42" fillId="0" borderId="0" xfId="0" applyFont="1" applyFill="1" applyBorder="1" applyProtection="1">
      <alignment vertical="center"/>
    </xf>
    <xf numFmtId="0" fontId="4" fillId="2" borderId="0" xfId="0" applyFont="1" applyFill="1" applyBorder="1" applyProtection="1">
      <alignment vertical="center"/>
    </xf>
    <xf numFmtId="0" fontId="44" fillId="2" borderId="0" xfId="0" applyFont="1" applyFill="1" applyBorder="1" applyProtection="1">
      <alignment vertical="center"/>
    </xf>
    <xf numFmtId="14" fontId="20" fillId="6" borderId="59" xfId="0" applyNumberFormat="1" applyFont="1" applyFill="1" applyBorder="1" applyAlignment="1" applyProtection="1">
      <alignment horizontal="left" vertical="center"/>
      <protection locked="0"/>
    </xf>
    <xf numFmtId="0" fontId="22" fillId="6" borderId="53" xfId="0" applyFont="1" applyFill="1" applyBorder="1" applyAlignment="1" applyProtection="1">
      <alignment horizontal="center" vertical="center"/>
    </xf>
    <xf numFmtId="0" fontId="20" fillId="6" borderId="59" xfId="0" applyFont="1" applyFill="1" applyBorder="1" applyAlignment="1" applyProtection="1">
      <alignment horizontal="left" vertical="center"/>
      <protection locked="0"/>
    </xf>
    <xf numFmtId="0" fontId="43" fillId="0" borderId="0" xfId="0" applyFont="1" applyFill="1" applyBorder="1" applyAlignment="1">
      <alignment horizontal="left" vertical="center"/>
    </xf>
    <xf numFmtId="0" fontId="41" fillId="0" borderId="0" xfId="0" applyFont="1" applyFill="1" applyBorder="1" applyProtection="1">
      <alignment vertical="center"/>
    </xf>
    <xf numFmtId="0" fontId="20" fillId="2" borderId="15" xfId="0" applyFont="1" applyFill="1" applyBorder="1" applyProtection="1">
      <alignment vertical="center"/>
    </xf>
    <xf numFmtId="0" fontId="21" fillId="5" borderId="78" xfId="0" applyFont="1" applyFill="1" applyBorder="1" applyAlignment="1" applyProtection="1">
      <alignment horizontal="center" vertical="center"/>
    </xf>
    <xf numFmtId="0" fontId="20" fillId="4" borderId="79" xfId="0" applyFont="1" applyFill="1" applyBorder="1" applyProtection="1">
      <alignment vertical="center"/>
    </xf>
    <xf numFmtId="0" fontId="19" fillId="0" borderId="25" xfId="0" applyFont="1" applyFill="1" applyBorder="1" applyAlignment="1" applyProtection="1">
      <alignment horizontal="center" vertical="center"/>
    </xf>
    <xf numFmtId="0" fontId="49" fillId="5" borderId="59" xfId="0" applyFont="1" applyFill="1" applyBorder="1" applyAlignment="1" applyProtection="1">
      <alignment horizontal="right" vertical="center"/>
      <protection locked="0"/>
    </xf>
    <xf numFmtId="0" fontId="21" fillId="5" borderId="80" xfId="0" applyFont="1" applyFill="1" applyBorder="1" applyAlignment="1" applyProtection="1">
      <alignment horizontal="center" vertical="center"/>
    </xf>
    <xf numFmtId="38" fontId="52" fillId="5" borderId="59" xfId="1" applyFont="1" applyFill="1" applyBorder="1" applyAlignment="1" applyProtection="1">
      <alignment horizontal="right" vertical="center"/>
      <protection locked="0"/>
    </xf>
    <xf numFmtId="0" fontId="11" fillId="4" borderId="0" xfId="0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shrinkToFit="1"/>
    </xf>
    <xf numFmtId="0" fontId="0" fillId="0" borderId="0" xfId="0" applyFill="1" applyBorder="1" applyAlignment="1" applyProtection="1">
      <alignment vertical="center"/>
      <protection locked="0"/>
    </xf>
    <xf numFmtId="0" fontId="48" fillId="0" borderId="0" xfId="0" applyFont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1" fillId="6" borderId="56" xfId="0" applyFont="1" applyFill="1" applyBorder="1" applyAlignment="1" applyProtection="1">
      <alignment horizontal="center" vertical="center"/>
    </xf>
    <xf numFmtId="0" fontId="20" fillId="4" borderId="9" xfId="0" applyFont="1" applyFill="1" applyBorder="1" applyProtection="1">
      <alignment vertical="center"/>
    </xf>
    <xf numFmtId="0" fontId="21" fillId="6" borderId="55" xfId="0" applyFont="1" applyFill="1" applyBorder="1" applyAlignment="1" applyProtection="1">
      <alignment horizontal="center" vertical="center"/>
    </xf>
    <xf numFmtId="0" fontId="20" fillId="4" borderId="11" xfId="0" applyFont="1" applyFill="1" applyBorder="1" applyProtection="1">
      <alignment vertical="center"/>
    </xf>
    <xf numFmtId="0" fontId="20" fillId="2" borderId="12" xfId="0" applyFont="1" applyFill="1" applyBorder="1" applyProtection="1">
      <alignment vertical="center"/>
    </xf>
    <xf numFmtId="0" fontId="20" fillId="4" borderId="59" xfId="0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19" fillId="4" borderId="56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176" fontId="20" fillId="5" borderId="57" xfId="0" applyNumberFormat="1" applyFont="1" applyFill="1" applyBorder="1" applyAlignment="1" applyProtection="1">
      <alignment horizontal="right" vertical="center"/>
      <protection locked="0"/>
    </xf>
    <xf numFmtId="176" fontId="0" fillId="4" borderId="66" xfId="0" applyNumberFormat="1" applyFill="1" applyBorder="1" applyAlignment="1" applyProtection="1">
      <alignment horizontal="right" vertical="center"/>
    </xf>
    <xf numFmtId="176" fontId="20" fillId="3" borderId="59" xfId="0" applyNumberFormat="1" applyFont="1" applyFill="1" applyBorder="1" applyAlignment="1" applyProtection="1">
      <alignment horizontal="left" vertical="center"/>
      <protection locked="0"/>
    </xf>
    <xf numFmtId="14" fontId="20" fillId="8" borderId="0" xfId="0" applyNumberFormat="1" applyFont="1" applyFill="1" applyAlignment="1" applyProtection="1">
      <alignment vertical="center" wrapText="1"/>
    </xf>
    <xf numFmtId="14" fontId="0" fillId="8" borderId="0" xfId="0" applyNumberFormat="1" applyFill="1" applyBorder="1" applyProtection="1">
      <alignment vertical="center"/>
    </xf>
    <xf numFmtId="0" fontId="38" fillId="0" borderId="0" xfId="0" applyFont="1" applyFill="1" applyProtection="1">
      <alignment vertical="center"/>
    </xf>
    <xf numFmtId="0" fontId="20" fillId="0" borderId="0" xfId="0" applyFont="1" applyFill="1" applyProtection="1">
      <alignment vertical="center"/>
    </xf>
    <xf numFmtId="0" fontId="20" fillId="0" borderId="0" xfId="0" applyFont="1" applyProtection="1">
      <alignment vertical="center"/>
    </xf>
    <xf numFmtId="0" fontId="11" fillId="0" borderId="0" xfId="0" applyFont="1" applyFill="1" applyAlignment="1" applyProtection="1">
      <alignment vertical="center" wrapText="1"/>
    </xf>
    <xf numFmtId="0" fontId="20" fillId="0" borderId="0" xfId="0" applyFont="1" applyFill="1" applyAlignment="1" applyProtection="1">
      <alignment vertical="center" wrapText="1"/>
    </xf>
    <xf numFmtId="0" fontId="20" fillId="0" borderId="0" xfId="0" applyFont="1" applyAlignment="1" applyProtection="1">
      <alignment vertical="center" wrapText="1"/>
    </xf>
    <xf numFmtId="49" fontId="0" fillId="0" borderId="0" xfId="0" applyNumberFormat="1" applyFill="1" applyBorder="1" applyProtection="1">
      <alignment vertical="center"/>
    </xf>
    <xf numFmtId="49" fontId="0" fillId="0" borderId="0" xfId="0" applyNumberFormat="1" applyFill="1" applyProtection="1">
      <alignment vertical="center"/>
    </xf>
    <xf numFmtId="14" fontId="0" fillId="0" borderId="0" xfId="0" applyNumberFormat="1" applyFill="1" applyProtection="1">
      <alignment vertical="center"/>
    </xf>
    <xf numFmtId="49" fontId="0" fillId="0" borderId="0" xfId="0" applyNumberFormat="1" applyProtection="1">
      <alignment vertical="center"/>
    </xf>
    <xf numFmtId="14" fontId="0" fillId="0" borderId="0" xfId="0" applyNumberFormat="1" applyProtection="1">
      <alignment vertical="center"/>
    </xf>
    <xf numFmtId="0" fontId="63" fillId="7" borderId="39" xfId="0" applyFont="1" applyFill="1" applyBorder="1" applyAlignment="1" applyProtection="1">
      <alignment vertical="center" wrapText="1"/>
    </xf>
    <xf numFmtId="0" fontId="20" fillId="5" borderId="0" xfId="0" applyFont="1" applyFill="1" applyAlignment="1" applyProtection="1">
      <alignment vertical="center" wrapText="1"/>
    </xf>
    <xf numFmtId="49" fontId="20" fillId="5" borderId="0" xfId="0" applyNumberFormat="1" applyFont="1" applyFill="1" applyAlignment="1" applyProtection="1">
      <alignment vertical="center" wrapText="1"/>
    </xf>
    <xf numFmtId="14" fontId="20" fillId="5" borderId="0" xfId="0" applyNumberFormat="1" applyFont="1" applyFill="1" applyAlignment="1" applyProtection="1">
      <alignment vertical="center" wrapText="1"/>
    </xf>
    <xf numFmtId="0" fontId="20" fillId="5" borderId="0" xfId="0" applyFont="1" applyFill="1" applyAlignment="1" applyProtection="1">
      <alignment vertical="center" wrapText="1" shrinkToFit="1"/>
    </xf>
    <xf numFmtId="0" fontId="57" fillId="0" borderId="12" xfId="0" applyFont="1" applyFill="1" applyBorder="1" applyAlignment="1">
      <alignment horizontal="center" vertical="center" shrinkToFit="1"/>
    </xf>
    <xf numFmtId="0" fontId="57" fillId="0" borderId="10" xfId="0" applyFont="1" applyFill="1" applyBorder="1" applyAlignment="1">
      <alignment horizontal="center" vertical="center" shrinkToFit="1"/>
    </xf>
    <xf numFmtId="49" fontId="63" fillId="7" borderId="0" xfId="0" applyNumberFormat="1" applyFont="1" applyFill="1" applyAlignment="1" applyProtection="1">
      <alignment vertical="center" wrapText="1"/>
    </xf>
    <xf numFmtId="177" fontId="20" fillId="5" borderId="59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178" fontId="0" fillId="0" borderId="0" xfId="0" applyNumberFormat="1" applyFill="1" applyBorder="1" applyProtection="1">
      <alignment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79" fontId="0" fillId="0" borderId="0" xfId="0" applyNumberFormat="1" applyFill="1" applyBorder="1" applyAlignment="1" applyProtection="1">
      <alignment horizontal="right" vertical="center"/>
      <protection locked="0"/>
    </xf>
    <xf numFmtId="0" fontId="60" fillId="5" borderId="15" xfId="0" applyFont="1" applyFill="1" applyBorder="1" applyAlignment="1" applyProtection="1">
      <alignment horizontal="right" wrapText="1"/>
    </xf>
    <xf numFmtId="0" fontId="20" fillId="5" borderId="0" xfId="0" applyFont="1" applyFill="1" applyAlignment="1" applyProtection="1">
      <alignment vertical="top" wrapText="1"/>
    </xf>
    <xf numFmtId="0" fontId="20" fillId="5" borderId="0" xfId="0" applyFont="1" applyFill="1" applyAlignment="1" applyProtection="1">
      <alignment horizontal="left" vertical="center" wrapText="1"/>
    </xf>
    <xf numFmtId="0" fontId="60" fillId="5" borderId="15" xfId="0" applyFont="1" applyFill="1" applyBorder="1" applyAlignment="1" applyProtection="1">
      <alignment wrapText="1"/>
    </xf>
    <xf numFmtId="49" fontId="60" fillId="5" borderId="15" xfId="0" applyNumberFormat="1" applyFont="1" applyFill="1" applyBorder="1" applyAlignment="1" applyProtection="1">
      <alignment horizontal="center" wrapText="1"/>
    </xf>
    <xf numFmtId="14" fontId="60" fillId="5" borderId="15" xfId="0" applyNumberFormat="1" applyFont="1" applyFill="1" applyBorder="1" applyAlignment="1" applyProtection="1">
      <alignment wrapText="1"/>
    </xf>
    <xf numFmtId="49" fontId="60" fillId="5" borderId="15" xfId="0" applyNumberFormat="1" applyFont="1" applyFill="1" applyBorder="1" applyAlignment="1" applyProtection="1">
      <alignment wrapText="1"/>
    </xf>
    <xf numFmtId="178" fontId="60" fillId="5" borderId="15" xfId="0" applyNumberFormat="1" applyFont="1" applyFill="1" applyBorder="1" applyAlignment="1" applyProtection="1">
      <alignment horizontal="right" wrapText="1"/>
    </xf>
    <xf numFmtId="0" fontId="20" fillId="2" borderId="15" xfId="0" applyFont="1" applyFill="1" applyBorder="1" applyAlignment="1" applyProtection="1">
      <alignment horizontal="center" shrinkToFit="1"/>
    </xf>
    <xf numFmtId="0" fontId="3" fillId="0" borderId="0" xfId="0" applyFont="1" applyFill="1" applyBorder="1">
      <alignment vertical="center"/>
    </xf>
    <xf numFmtId="0" fontId="2" fillId="9" borderId="13" xfId="0" applyFont="1" applyFill="1" applyBorder="1" applyAlignment="1">
      <alignment vertical="center"/>
    </xf>
    <xf numFmtId="0" fontId="2" fillId="9" borderId="0" xfId="0" applyFont="1" applyFill="1" applyBorder="1" applyAlignment="1">
      <alignment vertical="center"/>
    </xf>
    <xf numFmtId="0" fontId="2" fillId="9" borderId="14" xfId="0" applyFont="1" applyFill="1" applyBorder="1" applyAlignment="1">
      <alignment vertical="center"/>
    </xf>
    <xf numFmtId="0" fontId="7" fillId="9" borderId="13" xfId="0" applyFont="1" applyFill="1" applyBorder="1">
      <alignment vertical="center"/>
    </xf>
    <xf numFmtId="0" fontId="7" fillId="9" borderId="0" xfId="0" applyFont="1" applyFill="1" applyBorder="1" applyAlignment="1">
      <alignment vertical="center"/>
    </xf>
    <xf numFmtId="0" fontId="7" fillId="9" borderId="0" xfId="0" applyFont="1" applyFill="1" applyBorder="1">
      <alignment vertical="center"/>
    </xf>
    <xf numFmtId="0" fontId="7" fillId="9" borderId="14" xfId="0" applyFont="1" applyFill="1" applyBorder="1">
      <alignment vertical="center"/>
    </xf>
    <xf numFmtId="0" fontId="7" fillId="9" borderId="20" xfId="0" applyFont="1" applyFill="1" applyBorder="1">
      <alignment vertical="center"/>
    </xf>
    <xf numFmtId="0" fontId="7" fillId="9" borderId="7" xfId="0" applyFont="1" applyFill="1" applyBorder="1">
      <alignment vertical="center"/>
    </xf>
    <xf numFmtId="0" fontId="7" fillId="9" borderId="17" xfId="0" applyFont="1" applyFill="1" applyBorder="1">
      <alignment vertical="center"/>
    </xf>
    <xf numFmtId="0" fontId="4" fillId="10" borderId="0" xfId="0" applyFont="1" applyFill="1" applyBorder="1" applyAlignment="1">
      <alignment horizontal="center" vertical="top"/>
    </xf>
    <xf numFmtId="0" fontId="7" fillId="10" borderId="0" xfId="0" applyFont="1" applyFill="1" applyBorder="1">
      <alignment vertical="center"/>
    </xf>
    <xf numFmtId="0" fontId="7" fillId="10" borderId="0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vertical="center"/>
    </xf>
    <xf numFmtId="0" fontId="8" fillId="0" borderId="83" xfId="0" applyFont="1" applyFill="1" applyBorder="1" applyAlignment="1">
      <alignment vertical="center"/>
    </xf>
    <xf numFmtId="0" fontId="70" fillId="5" borderId="15" xfId="0" applyFont="1" applyFill="1" applyBorder="1" applyAlignment="1" applyProtection="1">
      <alignment wrapText="1"/>
    </xf>
    <xf numFmtId="49" fontId="60" fillId="7" borderId="15" xfId="0" applyNumberFormat="1" applyFont="1" applyFill="1" applyBorder="1" applyAlignment="1" applyProtection="1">
      <alignment horizontal="right" wrapText="1"/>
    </xf>
    <xf numFmtId="0" fontId="20" fillId="8" borderId="0" xfId="0" applyFont="1" applyFill="1" applyBorder="1" applyAlignment="1" applyProtection="1">
      <alignment vertical="center" wrapText="1"/>
    </xf>
    <xf numFmtId="14" fontId="59" fillId="8" borderId="15" xfId="0" applyNumberFormat="1" applyFont="1" applyFill="1" applyBorder="1" applyAlignment="1" applyProtection="1">
      <alignment horizontal="center" wrapText="1"/>
    </xf>
    <xf numFmtId="0" fontId="21" fillId="2" borderId="27" xfId="0" applyFont="1" applyFill="1" applyBorder="1" applyAlignment="1" applyProtection="1">
      <alignment horizontal="center" vertical="center"/>
    </xf>
    <xf numFmtId="0" fontId="0" fillId="4" borderId="71" xfId="0" applyFill="1" applyBorder="1" applyAlignment="1" applyProtection="1">
      <alignment horizontal="left" vertical="center" shrinkToFit="1"/>
    </xf>
    <xf numFmtId="0" fontId="0" fillId="4" borderId="72" xfId="0" applyFill="1" applyBorder="1" applyAlignment="1" applyProtection="1">
      <alignment vertical="center" shrinkToFit="1"/>
    </xf>
    <xf numFmtId="0" fontId="0" fillId="4" borderId="69" xfId="0" applyFill="1" applyBorder="1" applyAlignment="1" applyProtection="1">
      <alignment vertical="center" shrinkToFit="1"/>
    </xf>
    <xf numFmtId="0" fontId="0" fillId="4" borderId="3" xfId="0" applyFill="1" applyBorder="1" applyAlignment="1" applyProtection="1">
      <alignment vertical="center" shrinkToFit="1"/>
    </xf>
    <xf numFmtId="0" fontId="71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shrinkToFit="1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0" fillId="0" borderId="0" xfId="0" applyNumberFormat="1" applyFont="1" applyFill="1" applyBorder="1" applyAlignment="1">
      <alignment horizontal="center" vertical="top" shrinkToFit="1"/>
    </xf>
    <xf numFmtId="0" fontId="9" fillId="0" borderId="27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176" fontId="20" fillId="2" borderId="0" xfId="0" applyNumberFormat="1" applyFont="1" applyFill="1" applyBorder="1" applyAlignment="1" applyProtection="1">
      <alignment horizontal="right" vertical="center"/>
    </xf>
    <xf numFmtId="0" fontId="35" fillId="2" borderId="0" xfId="0" applyFont="1" applyFill="1" applyBorder="1" applyAlignment="1" applyProtection="1">
      <alignment horizontal="left" vertical="center"/>
    </xf>
    <xf numFmtId="0" fontId="21" fillId="2" borderId="0" xfId="0" applyFont="1" applyFill="1" applyBorder="1" applyAlignment="1" applyProtection="1">
      <alignment horizontal="center" vertical="center"/>
    </xf>
    <xf numFmtId="0" fontId="35" fillId="2" borderId="15" xfId="0" applyFont="1" applyFill="1" applyBorder="1" applyAlignment="1" applyProtection="1">
      <alignment vertical="center" wrapText="1" shrinkToFit="1"/>
    </xf>
    <xf numFmtId="176" fontId="20" fillId="2" borderId="7" xfId="0" applyNumberFormat="1" applyFont="1" applyFill="1" applyBorder="1" applyAlignment="1" applyProtection="1">
      <alignment horizontal="right" vertical="center"/>
      <protection locked="0"/>
    </xf>
    <xf numFmtId="0" fontId="22" fillId="3" borderId="8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top"/>
    </xf>
    <xf numFmtId="0" fontId="8" fillId="0" borderId="29" xfId="0" applyFont="1" applyFill="1" applyBorder="1" applyAlignment="1">
      <alignment horizontal="center" vertical="top"/>
    </xf>
    <xf numFmtId="0" fontId="8" fillId="0" borderId="31" xfId="0" applyFont="1" applyFill="1" applyBorder="1" applyAlignment="1">
      <alignment horizontal="center" vertical="top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top"/>
    </xf>
    <xf numFmtId="0" fontId="4" fillId="0" borderId="30" xfId="0" applyFont="1" applyFill="1" applyBorder="1" applyAlignment="1">
      <alignment horizontal="center" vertical="top"/>
    </xf>
    <xf numFmtId="0" fontId="8" fillId="0" borderId="18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8" fillId="0" borderId="16" xfId="0" applyFont="1" applyFill="1" applyBorder="1" applyAlignment="1">
      <alignment horizontal="center" vertical="top"/>
    </xf>
    <xf numFmtId="0" fontId="47" fillId="0" borderId="7" xfId="0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74" xfId="0" applyFont="1" applyFill="1" applyBorder="1" applyAlignment="1" applyProtection="1">
      <alignment horizontal="center" vertical="center"/>
      <protection locked="0"/>
    </xf>
    <xf numFmtId="0" fontId="14" fillId="0" borderId="69" xfId="0" applyFont="1" applyFill="1" applyBorder="1" applyAlignment="1" applyProtection="1">
      <alignment horizontal="center" vertical="center"/>
      <protection locked="0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0" fontId="14" fillId="0" borderId="21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8" fillId="0" borderId="8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shrinkToFit="1"/>
    </xf>
    <xf numFmtId="0" fontId="8" fillId="0" borderId="4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/>
    </xf>
    <xf numFmtId="0" fontId="46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0" fontId="8" fillId="0" borderId="0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 wrapText="1"/>
    </xf>
    <xf numFmtId="0" fontId="44" fillId="0" borderId="0" xfId="0" applyFont="1" applyFill="1" applyAlignment="1">
      <alignment horizontal="center" shrinkToFit="1"/>
    </xf>
    <xf numFmtId="0" fontId="8" fillId="0" borderId="28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 shrinkToFit="1"/>
    </xf>
    <xf numFmtId="0" fontId="5" fillId="0" borderId="7" xfId="0" applyNumberFormat="1" applyFont="1" applyFill="1" applyBorder="1" applyAlignment="1">
      <alignment horizontal="center" vertical="top" shrinkToFit="1"/>
    </xf>
    <xf numFmtId="0" fontId="46" fillId="0" borderId="0" xfId="0" applyFont="1" applyFill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shrinkToFit="1"/>
    </xf>
    <xf numFmtId="0" fontId="5" fillId="0" borderId="0" xfId="0" applyFont="1" applyAlignment="1">
      <alignment shrinkToFit="1"/>
    </xf>
    <xf numFmtId="0" fontId="8" fillId="0" borderId="13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left" vertical="center"/>
    </xf>
    <xf numFmtId="0" fontId="45" fillId="0" borderId="35" xfId="0" applyFont="1" applyFill="1" applyBorder="1" applyAlignment="1">
      <alignment horizontal="left" vertical="center"/>
    </xf>
    <xf numFmtId="0" fontId="45" fillId="0" borderId="15" xfId="0" applyFont="1" applyFill="1" applyBorder="1" applyAlignment="1">
      <alignment horizontal="left" vertical="center"/>
    </xf>
    <xf numFmtId="0" fontId="45" fillId="0" borderId="36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69" fillId="0" borderId="9" xfId="0" applyFont="1" applyFill="1" applyBorder="1" applyAlignment="1">
      <alignment horizontal="left" vertical="center" shrinkToFit="1"/>
    </xf>
    <xf numFmtId="0" fontId="69" fillId="0" borderId="12" xfId="0" applyFont="1" applyFill="1" applyBorder="1" applyAlignment="1">
      <alignment horizontal="left" vertical="center" shrinkToFit="1"/>
    </xf>
    <xf numFmtId="0" fontId="69" fillId="0" borderId="35" xfId="0" applyFont="1" applyFill="1" applyBorder="1" applyAlignment="1">
      <alignment horizontal="left" vertical="center" shrinkToFit="1"/>
    </xf>
    <xf numFmtId="0" fontId="45" fillId="0" borderId="0" xfId="0" applyFont="1" applyFill="1" applyBorder="1" applyAlignment="1">
      <alignment horizontal="left" vertical="center"/>
    </xf>
    <xf numFmtId="0" fontId="45" fillId="0" borderId="5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76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176" fontId="11" fillId="10" borderId="13" xfId="0" applyNumberFormat="1" applyFont="1" applyFill="1" applyBorder="1" applyAlignment="1">
      <alignment horizontal="center" vertical="center" shrinkToFit="1"/>
    </xf>
    <xf numFmtId="176" fontId="11" fillId="10" borderId="0" xfId="0" applyNumberFormat="1" applyFont="1" applyFill="1" applyBorder="1" applyAlignment="1">
      <alignment horizontal="center" vertical="center" shrinkToFit="1"/>
    </xf>
    <xf numFmtId="0" fontId="11" fillId="0" borderId="4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left" vertical="center" shrinkToFit="1"/>
    </xf>
    <xf numFmtId="0" fontId="45" fillId="0" borderId="10" xfId="0" applyFont="1" applyFill="1" applyBorder="1" applyAlignment="1">
      <alignment horizontal="left" vertical="center" shrinkToFi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shrinkToFit="1"/>
    </xf>
    <xf numFmtId="0" fontId="5" fillId="0" borderId="7" xfId="0" applyFont="1" applyFill="1" applyBorder="1" applyAlignment="1">
      <alignment horizontal="center" vertical="top" shrinkToFit="1"/>
    </xf>
    <xf numFmtId="0" fontId="23" fillId="0" borderId="77" xfId="0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176" fontId="69" fillId="0" borderId="13" xfId="0" applyNumberFormat="1" applyFont="1" applyFill="1" applyBorder="1" applyAlignment="1">
      <alignment horizontal="left" vertical="center" wrapText="1"/>
    </xf>
    <xf numFmtId="176" fontId="69" fillId="0" borderId="0" xfId="0" applyNumberFormat="1" applyFont="1" applyFill="1" applyBorder="1" applyAlignment="1">
      <alignment horizontal="left" vertical="center"/>
    </xf>
    <xf numFmtId="176" fontId="69" fillId="0" borderId="13" xfId="0" applyNumberFormat="1" applyFont="1" applyFill="1" applyBorder="1" applyAlignment="1">
      <alignment horizontal="left" vertical="center"/>
    </xf>
    <xf numFmtId="176" fontId="69" fillId="0" borderId="20" xfId="0" applyNumberFormat="1" applyFont="1" applyFill="1" applyBorder="1" applyAlignment="1">
      <alignment horizontal="left" vertical="center"/>
    </xf>
    <xf numFmtId="176" fontId="69" fillId="0" borderId="7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49" fontId="23" fillId="10" borderId="0" xfId="0" applyNumberFormat="1" applyFont="1" applyFill="1" applyBorder="1" applyAlignment="1">
      <alignment horizontal="center" vertical="center"/>
    </xf>
    <xf numFmtId="49" fontId="23" fillId="10" borderId="5" xfId="0" applyNumberFormat="1" applyFont="1" applyFill="1" applyBorder="1" applyAlignment="1">
      <alignment horizontal="center" vertical="center"/>
    </xf>
    <xf numFmtId="49" fontId="23" fillId="10" borderId="7" xfId="0" applyNumberFormat="1" applyFont="1" applyFill="1" applyBorder="1" applyAlignment="1">
      <alignment horizontal="center" vertical="center"/>
    </xf>
    <xf numFmtId="49" fontId="23" fillId="10" borderId="8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 shrinkToFit="1"/>
    </xf>
    <xf numFmtId="176" fontId="11" fillId="0" borderId="5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44" fillId="0" borderId="33" xfId="0" applyFont="1" applyFill="1" applyBorder="1" applyAlignment="1">
      <alignment horizontal="left" vertical="center" shrinkToFit="1"/>
    </xf>
    <xf numFmtId="0" fontId="44" fillId="0" borderId="34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20" fillId="0" borderId="42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64" fillId="0" borderId="0" xfId="0" applyFont="1" applyFill="1" applyAlignment="1">
      <alignment horizontal="left" vertical="center"/>
    </xf>
    <xf numFmtId="0" fontId="13" fillId="9" borderId="0" xfId="0" applyFont="1" applyFill="1" applyBorder="1" applyAlignment="1">
      <alignment horizontal="center"/>
    </xf>
    <xf numFmtId="176" fontId="14" fillId="0" borderId="0" xfId="0" applyNumberFormat="1" applyFont="1" applyFill="1" applyBorder="1" applyAlignment="1">
      <alignment horizontal="center" vertical="center" shrinkToFit="1"/>
    </xf>
    <xf numFmtId="176" fontId="14" fillId="0" borderId="5" xfId="0" applyNumberFormat="1" applyFont="1" applyFill="1" applyBorder="1" applyAlignment="1">
      <alignment horizontal="center" vertical="center" shrinkToFit="1"/>
    </xf>
    <xf numFmtId="0" fontId="12" fillId="9" borderId="0" xfId="0" applyFont="1" applyFill="1" applyBorder="1" applyAlignment="1">
      <alignment horizontal="right"/>
    </xf>
    <xf numFmtId="0" fontId="8" fillId="9" borderId="0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20" fillId="0" borderId="8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49" fontId="49" fillId="7" borderId="0" xfId="0" applyNumberFormat="1" applyFont="1" applyFill="1" applyBorder="1" applyAlignment="1">
      <alignment horizontal="center" vertical="center"/>
    </xf>
    <xf numFmtId="49" fontId="49" fillId="7" borderId="5" xfId="0" applyNumberFormat="1" applyFont="1" applyFill="1" applyBorder="1" applyAlignment="1">
      <alignment horizontal="center" vertical="center"/>
    </xf>
    <xf numFmtId="49" fontId="49" fillId="7" borderId="7" xfId="0" applyNumberFormat="1" applyFont="1" applyFill="1" applyBorder="1" applyAlignment="1">
      <alignment horizontal="center" vertical="center"/>
    </xf>
    <xf numFmtId="49" fontId="49" fillId="7" borderId="8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vertical="center" shrinkToFit="1"/>
    </xf>
    <xf numFmtId="176" fontId="14" fillId="0" borderId="0" xfId="0" applyNumberFormat="1" applyFont="1" applyFill="1" applyBorder="1" applyAlignment="1">
      <alignment vertical="center" shrinkToFit="1"/>
    </xf>
    <xf numFmtId="0" fontId="7" fillId="9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 shrinkToFit="1"/>
    </xf>
    <xf numFmtId="0" fontId="17" fillId="0" borderId="7" xfId="0" applyFont="1" applyFill="1" applyBorder="1" applyAlignment="1">
      <alignment horizontal="center" vertical="top" shrinkToFit="1"/>
    </xf>
    <xf numFmtId="0" fontId="0" fillId="0" borderId="0" xfId="0" applyNumberFormat="1" applyFont="1" applyFill="1" applyBorder="1" applyAlignment="1">
      <alignment horizontal="center" vertical="top" shrinkToFit="1"/>
    </xf>
    <xf numFmtId="0" fontId="0" fillId="0" borderId="7" xfId="0" applyNumberFormat="1" applyFont="1" applyFill="1" applyBorder="1" applyAlignment="1">
      <alignment horizontal="center" vertical="top" shrinkToFit="1"/>
    </xf>
    <xf numFmtId="0" fontId="33" fillId="0" borderId="0" xfId="0" applyFont="1" applyFill="1" applyBorder="1" applyAlignment="1">
      <alignment horizontal="center" shrinkToFit="1"/>
    </xf>
    <xf numFmtId="0" fontId="29" fillId="2" borderId="64" xfId="0" applyFont="1" applyFill="1" applyBorder="1" applyAlignment="1" applyProtection="1">
      <alignment horizontal="center" vertical="center"/>
    </xf>
    <xf numFmtId="0" fontId="29" fillId="2" borderId="65" xfId="0" applyFont="1" applyFill="1" applyBorder="1" applyAlignment="1" applyProtection="1">
      <alignment horizontal="center" vertical="center"/>
    </xf>
    <xf numFmtId="0" fontId="29" fillId="2" borderId="52" xfId="0" applyFont="1" applyFill="1" applyBorder="1" applyAlignment="1" applyProtection="1">
      <alignment horizontal="center" vertical="center"/>
    </xf>
    <xf numFmtId="0" fontId="21" fillId="5" borderId="56" xfId="0" applyFont="1" applyFill="1" applyBorder="1" applyAlignment="1" applyProtection="1">
      <alignment horizontal="center" vertical="center"/>
    </xf>
    <xf numFmtId="0" fontId="21" fillId="5" borderId="22" xfId="0" applyFont="1" applyFill="1" applyBorder="1" applyAlignment="1" applyProtection="1">
      <alignment horizontal="center" vertical="center"/>
    </xf>
    <xf numFmtId="0" fontId="21" fillId="5" borderId="55" xfId="0" applyFont="1" applyFill="1" applyBorder="1" applyAlignment="1" applyProtection="1">
      <alignment horizontal="center" vertical="center"/>
    </xf>
    <xf numFmtId="0" fontId="20" fillId="5" borderId="64" xfId="0" applyFont="1" applyFill="1" applyBorder="1" applyAlignment="1" applyProtection="1">
      <alignment horizontal="left" vertical="center"/>
      <protection locked="0"/>
    </xf>
    <xf numFmtId="0" fontId="20" fillId="5" borderId="65" xfId="0" applyFont="1" applyFill="1" applyBorder="1" applyAlignment="1" applyProtection="1">
      <alignment horizontal="left" vertical="center"/>
      <protection locked="0"/>
    </xf>
    <xf numFmtId="0" fontId="20" fillId="5" borderId="52" xfId="0" applyFont="1" applyFill="1" applyBorder="1" applyAlignment="1" applyProtection="1">
      <alignment horizontal="left" vertical="center"/>
      <protection locked="0"/>
    </xf>
    <xf numFmtId="0" fontId="20" fillId="6" borderId="6" xfId="0" applyFont="1" applyFill="1" applyBorder="1" applyAlignment="1" applyProtection="1">
      <alignment horizontal="left" vertical="center"/>
      <protection locked="0"/>
    </xf>
    <xf numFmtId="0" fontId="20" fillId="6" borderId="7" xfId="0" applyFont="1" applyFill="1" applyBorder="1" applyAlignment="1" applyProtection="1">
      <alignment horizontal="left" vertical="center"/>
      <protection locked="0"/>
    </xf>
    <xf numFmtId="0" fontId="20" fillId="6" borderId="8" xfId="0" applyFont="1" applyFill="1" applyBorder="1" applyAlignment="1" applyProtection="1">
      <alignment horizontal="left" vertical="center"/>
      <protection locked="0"/>
    </xf>
    <xf numFmtId="0" fontId="20" fillId="2" borderId="4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horizontal="left" vertical="center" wrapText="1"/>
    </xf>
    <xf numFmtId="0" fontId="0" fillId="4" borderId="81" xfId="0" applyFill="1" applyBorder="1" applyAlignment="1" applyProtection="1">
      <alignment horizontal="left" vertical="center"/>
    </xf>
    <xf numFmtId="0" fontId="0" fillId="4" borderId="15" xfId="0" applyFill="1" applyBorder="1" applyAlignment="1" applyProtection="1">
      <alignment horizontal="left" vertical="center"/>
    </xf>
    <xf numFmtId="0" fontId="0" fillId="4" borderId="82" xfId="0" applyFill="1" applyBorder="1" applyAlignment="1" applyProtection="1">
      <alignment horizontal="left" vertical="center"/>
    </xf>
    <xf numFmtId="0" fontId="67" fillId="2" borderId="4" xfId="0" applyFont="1" applyFill="1" applyBorder="1" applyAlignment="1" applyProtection="1">
      <alignment vertical="center" shrinkToFit="1"/>
    </xf>
    <xf numFmtId="0" fontId="68" fillId="0" borderId="0" xfId="0" applyFont="1" applyBorder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7" fillId="0" borderId="7" xfId="0" applyFont="1" applyFill="1" applyBorder="1" applyAlignment="1">
      <alignment horizontal="center" vertical="center" shrinkToFit="1"/>
    </xf>
    <xf numFmtId="0" fontId="46" fillId="0" borderId="7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 applyProtection="1">
      <alignment horizontal="center" vertical="center" shrinkToFit="1"/>
      <protection locked="0"/>
    </xf>
    <xf numFmtId="0" fontId="23" fillId="0" borderId="2" xfId="0" applyFont="1" applyFill="1" applyBorder="1" applyAlignment="1" applyProtection="1">
      <alignment horizontal="center" vertical="center" shrinkToFit="1"/>
      <protection locked="0"/>
    </xf>
    <xf numFmtId="0" fontId="23" fillId="0" borderId="3" xfId="0" applyFont="1" applyFill="1" applyBorder="1" applyAlignment="1" applyProtection="1">
      <alignment horizontal="center" vertical="center" shrinkToFit="1"/>
      <protection locked="0"/>
    </xf>
    <xf numFmtId="0" fontId="23" fillId="0" borderId="6" xfId="0" applyFont="1" applyFill="1" applyBorder="1" applyAlignment="1" applyProtection="1">
      <alignment horizontal="center" vertical="center" shrinkToFit="1"/>
      <protection locked="0"/>
    </xf>
    <xf numFmtId="0" fontId="23" fillId="0" borderId="7" xfId="0" applyFont="1" applyFill="1" applyBorder="1" applyAlignment="1" applyProtection="1">
      <alignment horizontal="center" vertical="center" shrinkToFit="1"/>
      <protection locked="0"/>
    </xf>
    <xf numFmtId="0" fontId="23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45" fillId="0" borderId="33" xfId="0" applyFont="1" applyFill="1" applyBorder="1" applyAlignment="1">
      <alignment horizontal="left" vertical="center" shrinkToFit="1"/>
    </xf>
    <xf numFmtId="0" fontId="45" fillId="0" borderId="34" xfId="0" applyFont="1" applyFill="1" applyBorder="1" applyAlignment="1">
      <alignment horizontal="left" vertical="center" shrinkToFit="1"/>
    </xf>
    <xf numFmtId="0" fontId="23" fillId="0" borderId="24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49" fontId="13" fillId="0" borderId="38" xfId="0" applyNumberFormat="1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75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 shrinkToFit="1"/>
    </xf>
    <xf numFmtId="0" fontId="13" fillId="0" borderId="7" xfId="0" applyFont="1" applyFill="1" applyBorder="1" applyAlignment="1">
      <alignment horizontal="right" vertical="center" shrinkToFi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13" fillId="0" borderId="37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 shrinkToFit="1"/>
    </xf>
    <xf numFmtId="176" fontId="23" fillId="0" borderId="13" xfId="0" applyNumberFormat="1" applyFont="1" applyFill="1" applyBorder="1" applyAlignment="1">
      <alignment horizontal="center" vertical="center" shrinkToFit="1"/>
    </xf>
    <xf numFmtId="176" fontId="23" fillId="0" borderId="0" xfId="0" applyNumberFormat="1" applyFont="1" applyFill="1" applyBorder="1" applyAlignment="1">
      <alignment horizontal="center" vertical="center" shrinkToFit="1"/>
    </xf>
    <xf numFmtId="176" fontId="23" fillId="0" borderId="14" xfId="0" applyNumberFormat="1" applyFont="1" applyFill="1" applyBorder="1" applyAlignment="1">
      <alignment horizontal="center" vertical="center" shrinkToFit="1"/>
    </xf>
    <xf numFmtId="176" fontId="23" fillId="0" borderId="20" xfId="0" applyNumberFormat="1" applyFont="1" applyFill="1" applyBorder="1" applyAlignment="1">
      <alignment horizontal="center" vertical="center" shrinkToFit="1"/>
    </xf>
    <xf numFmtId="176" fontId="23" fillId="0" borderId="7" xfId="0" applyNumberFormat="1" applyFont="1" applyFill="1" applyBorder="1" applyAlignment="1">
      <alignment horizontal="center" vertical="center" shrinkToFit="1"/>
    </xf>
    <xf numFmtId="176" fontId="23" fillId="0" borderId="17" xfId="0" applyNumberFormat="1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37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/>
    </xf>
    <xf numFmtId="176" fontId="48" fillId="0" borderId="0" xfId="0" applyNumberFormat="1" applyFont="1" applyFill="1" applyBorder="1" applyAlignment="1">
      <alignment horizontal="right" vertical="center" shrinkToFit="1"/>
    </xf>
    <xf numFmtId="38" fontId="13" fillId="0" borderId="0" xfId="0" applyNumberFormat="1" applyFont="1" applyFill="1" applyBorder="1" applyAlignment="1">
      <alignment horizontal="right" vertical="center" shrinkToFit="1"/>
    </xf>
    <xf numFmtId="38" fontId="13" fillId="0" borderId="7" xfId="0" applyNumberFormat="1" applyFont="1" applyFill="1" applyBorder="1" applyAlignment="1">
      <alignment horizontal="right" vertical="center" shrinkToFit="1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49" fontId="13" fillId="0" borderId="17" xfId="0" applyNumberFormat="1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top"/>
    </xf>
    <xf numFmtId="0" fontId="9" fillId="0" borderId="29" xfId="0" applyFont="1" applyFill="1" applyBorder="1" applyAlignment="1">
      <alignment horizontal="center" vertical="top"/>
    </xf>
    <xf numFmtId="0" fontId="9" fillId="0" borderId="31" xfId="0" applyFont="1" applyFill="1" applyBorder="1" applyAlignment="1">
      <alignment horizontal="center" vertical="top"/>
    </xf>
    <xf numFmtId="176" fontId="0" fillId="0" borderId="13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14" xfId="0" applyNumberFormat="1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wrapText="1"/>
    </xf>
    <xf numFmtId="0" fontId="17" fillId="0" borderId="27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5" fillId="0" borderId="51" xfId="0" applyFont="1" applyFill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15" xfId="0" applyFont="1" applyBorder="1" applyAlignment="1">
      <alignment horizontal="center"/>
    </xf>
    <xf numFmtId="176" fontId="23" fillId="0" borderId="0" xfId="0" applyNumberFormat="1" applyFont="1" applyFill="1" applyBorder="1" applyAlignment="1">
      <alignment horizontal="center" shrinkToFit="1"/>
    </xf>
    <xf numFmtId="0" fontId="8" fillId="0" borderId="27" xfId="0" applyFont="1" applyFill="1" applyBorder="1" applyAlignment="1">
      <alignment horizontal="center"/>
    </xf>
    <xf numFmtId="0" fontId="69" fillId="0" borderId="9" xfId="0" applyFont="1" applyFill="1" applyBorder="1" applyAlignment="1">
      <alignment horizontal="left" vertical="center"/>
    </xf>
    <xf numFmtId="0" fontId="69" fillId="0" borderId="12" xfId="0" applyFont="1" applyFill="1" applyBorder="1" applyAlignment="1">
      <alignment horizontal="left" vertical="center"/>
    </xf>
    <xf numFmtId="0" fontId="69" fillId="0" borderId="35" xfId="0" applyFont="1" applyFill="1" applyBorder="1" applyAlignment="1">
      <alignment horizontal="left" vertical="center"/>
    </xf>
    <xf numFmtId="179" fontId="13" fillId="0" borderId="0" xfId="0" applyNumberFormat="1" applyFont="1" applyFill="1" applyBorder="1" applyAlignment="1">
      <alignment horizontal="center" vertical="center" shrinkToFit="1"/>
    </xf>
    <xf numFmtId="179" fontId="13" fillId="0" borderId="5" xfId="0" applyNumberFormat="1" applyFont="1" applyFill="1" applyBorder="1" applyAlignment="1">
      <alignment horizontal="center" vertical="center" shrinkToFit="1"/>
    </xf>
    <xf numFmtId="179" fontId="13" fillId="0" borderId="7" xfId="0" applyNumberFormat="1" applyFont="1" applyFill="1" applyBorder="1" applyAlignment="1">
      <alignment horizontal="center" vertical="center" shrinkToFit="1"/>
    </xf>
    <xf numFmtId="179" fontId="13" fillId="0" borderId="8" xfId="0" applyNumberFormat="1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57" fillId="0" borderId="0" xfId="0" applyFont="1" applyFill="1" applyBorder="1" applyAlignment="1">
      <alignment horizontal="center" vertical="center" shrinkToFit="1"/>
    </xf>
    <xf numFmtId="0" fontId="31" fillId="0" borderId="9" xfId="0" applyFont="1" applyFill="1" applyBorder="1" applyAlignment="1">
      <alignment horizontal="center" vertical="center" shrinkToFit="1"/>
    </xf>
    <xf numFmtId="0" fontId="31" fillId="0" borderId="12" xfId="0" applyFont="1" applyFill="1" applyBorder="1" applyAlignment="1">
      <alignment horizontal="center" vertical="center" shrinkToFit="1"/>
    </xf>
    <xf numFmtId="0" fontId="31" fillId="0" borderId="10" xfId="0" applyFont="1" applyFill="1" applyBorder="1" applyAlignment="1">
      <alignment horizontal="center" vertical="center" shrinkToFit="1"/>
    </xf>
    <xf numFmtId="0" fontId="31" fillId="0" borderId="13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0" fontId="31" fillId="0" borderId="20" xfId="0" applyFont="1" applyFill="1" applyBorder="1" applyAlignment="1">
      <alignment horizontal="center" vertical="center" shrinkToFit="1"/>
    </xf>
    <xf numFmtId="0" fontId="31" fillId="0" borderId="7" xfId="0" applyFont="1" applyFill="1" applyBorder="1" applyAlignment="1">
      <alignment horizontal="center" vertical="center" shrinkToFit="1"/>
    </xf>
    <xf numFmtId="0" fontId="31" fillId="0" borderId="17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17" fillId="0" borderId="24" xfId="0" applyFont="1" applyFill="1" applyBorder="1" applyAlignment="1">
      <alignment horizontal="left" vertical="center" wrapText="1"/>
    </xf>
    <xf numFmtId="0" fontId="17" fillId="0" borderId="25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17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176" fontId="31" fillId="0" borderId="0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32" fillId="0" borderId="12" xfId="0" applyFont="1" applyFill="1" applyBorder="1" applyAlignment="1">
      <alignment horizontal="left" vertical="center" shrinkToFit="1"/>
    </xf>
    <xf numFmtId="0" fontId="32" fillId="0" borderId="10" xfId="0" applyFont="1" applyFill="1" applyBorder="1" applyAlignment="1">
      <alignment horizontal="left" vertical="center" shrinkToFit="1"/>
    </xf>
    <xf numFmtId="0" fontId="57" fillId="0" borderId="1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2" fillId="0" borderId="33" xfId="0" applyFont="1" applyFill="1" applyBorder="1" applyAlignment="1">
      <alignment horizontal="left" vertical="center" shrinkToFit="1"/>
    </xf>
    <xf numFmtId="0" fontId="32" fillId="0" borderId="34" xfId="0" applyFont="1" applyFill="1" applyBorder="1" applyAlignment="1">
      <alignment horizontal="left" vertical="center" shrinkToFit="1"/>
    </xf>
    <xf numFmtId="0" fontId="31" fillId="0" borderId="0" xfId="0" applyFont="1" applyFill="1" applyBorder="1" applyAlignment="1">
      <alignment horizontal="left" vertical="center"/>
    </xf>
    <xf numFmtId="38" fontId="57" fillId="0" borderId="0" xfId="1" applyFont="1" applyFill="1" applyBorder="1" applyAlignment="1">
      <alignment horizontal="right" vertical="center" shrinkToFit="1"/>
    </xf>
    <xf numFmtId="0" fontId="33" fillId="0" borderId="0" xfId="0" applyFont="1" applyFill="1" applyBorder="1" applyAlignment="1">
      <alignment horizontal="left" wrapText="1"/>
    </xf>
    <xf numFmtId="0" fontId="33" fillId="0" borderId="27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58" fillId="0" borderId="0" xfId="0" applyFont="1" applyFill="1" applyBorder="1" applyAlignment="1">
      <alignment horizontal="center" vertical="center"/>
    </xf>
    <xf numFmtId="0" fontId="58" fillId="0" borderId="15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left" wrapText="1"/>
    </xf>
    <xf numFmtId="176" fontId="33" fillId="0" borderId="0" xfId="0" applyNumberFormat="1" applyFont="1" applyFill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D961"/>
      <color rgb="FFFFFFCC"/>
      <color rgb="FF2509F5"/>
      <color rgb="FF1155ED"/>
      <color rgb="FFCCECFF"/>
      <color rgb="FFCCFFCC"/>
      <color rgb="FF195BEF"/>
      <color rgb="FF03D2CD"/>
      <color rgb="FF85FDFD"/>
      <color rgb="FF95E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105</xdr:col>
      <xdr:colOff>28574</xdr:colOff>
      <xdr:row>0</xdr:row>
      <xdr:rowOff>49529</xdr:rowOff>
    </xdr:from>
    <xdr:to>
      <xdr:col>138</xdr:col>
      <xdr:colOff>38100</xdr:colOff>
      <xdr:row>3</xdr:row>
      <xdr:rowOff>97155</xdr:rowOff>
    </xdr:to>
    <xdr:sp macro="" textlink="">
      <xdr:nvSpPr>
        <xdr:cNvPr id="2" name="テキスト ボックス 1"/>
        <xdr:cNvSpPr txBox="1"/>
      </xdr:nvSpPr>
      <xdr:spPr>
        <a:xfrm>
          <a:off x="10048874" y="49529"/>
          <a:ext cx="4276726" cy="3714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このシートは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手書き用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です。印刷して手書きしてください。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88900</xdr:colOff>
      <xdr:row>30</xdr:row>
      <xdr:rowOff>0</xdr:rowOff>
    </xdr:from>
    <xdr:to>
      <xdr:col>26</xdr:col>
      <xdr:colOff>0</xdr:colOff>
      <xdr:row>35</xdr:row>
      <xdr:rowOff>107950</xdr:rowOff>
    </xdr:to>
    <xdr:cxnSp macro="">
      <xdr:nvCxnSpPr>
        <xdr:cNvPr id="8" name="直線コネクタ 7"/>
        <xdr:cNvCxnSpPr/>
      </xdr:nvCxnSpPr>
      <xdr:spPr>
        <a:xfrm>
          <a:off x="946150" y="3797300"/>
          <a:ext cx="1530350" cy="679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88900</xdr:colOff>
      <xdr:row>30</xdr:row>
      <xdr:rowOff>0</xdr:rowOff>
    </xdr:from>
    <xdr:to>
      <xdr:col>59</xdr:col>
      <xdr:colOff>0</xdr:colOff>
      <xdr:row>36</xdr:row>
      <xdr:rowOff>0</xdr:rowOff>
    </xdr:to>
    <xdr:cxnSp macro="">
      <xdr:nvCxnSpPr>
        <xdr:cNvPr id="11" name="直線コネクタ 10"/>
        <xdr:cNvCxnSpPr/>
      </xdr:nvCxnSpPr>
      <xdr:spPr>
        <a:xfrm>
          <a:off x="2470150" y="3797300"/>
          <a:ext cx="3175000" cy="685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28575</xdr:colOff>
      <xdr:row>45</xdr:row>
      <xdr:rowOff>0</xdr:rowOff>
    </xdr:from>
    <xdr:to>
      <xdr:col>102</xdr:col>
      <xdr:colOff>9525</xdr:colOff>
      <xdr:row>57</xdr:row>
      <xdr:rowOff>76200</xdr:rowOff>
    </xdr:to>
    <xdr:sp macro="" textlink="">
      <xdr:nvSpPr>
        <xdr:cNvPr id="2" name="正方形/長方形 1"/>
        <xdr:cNvSpPr/>
      </xdr:nvSpPr>
      <xdr:spPr>
        <a:xfrm>
          <a:off x="6673215" y="5478780"/>
          <a:ext cx="3417570" cy="1851660"/>
        </a:xfrm>
        <a:prstGeom prst="rect">
          <a:avLst/>
        </a:prstGeom>
        <a:solidFill>
          <a:srgbClr val="CCECFF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　　　                                                                  　　　　　　　　　　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 Light" panose="020B0300000000000000" pitchFamily="50" charset="-128"/>
            <a:ea typeface="游ゴシック Light" panose="020B0300000000000000" pitchFamily="50" charset="-128"/>
            <a:cs typeface="+mn-cs"/>
          </a:endParaRPr>
        </a:p>
      </xdr:txBody>
    </xdr:sp>
    <xdr:clientData/>
  </xdr:twoCellAnchor>
  <xdr:twoCellAnchor editAs="oneCell">
    <xdr:from>
      <xdr:col>75</xdr:col>
      <xdr:colOff>85730</xdr:colOff>
      <xdr:row>48</xdr:row>
      <xdr:rowOff>76200</xdr:rowOff>
    </xdr:from>
    <xdr:to>
      <xdr:col>99</xdr:col>
      <xdr:colOff>96779</xdr:colOff>
      <xdr:row>56</xdr:row>
      <xdr:rowOff>156907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4690" y="6035040"/>
          <a:ext cx="2731389" cy="1216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86</xdr:col>
      <xdr:colOff>76200</xdr:colOff>
      <xdr:row>1</xdr:row>
      <xdr:rowOff>43814</xdr:rowOff>
    </xdr:from>
    <xdr:to>
      <xdr:col>101</xdr:col>
      <xdr:colOff>38100</xdr:colOff>
      <xdr:row>4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8061960" y="158114"/>
          <a:ext cx="1912620" cy="39433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手書き用（記入例）</a:t>
          </a:r>
          <a:endParaRPr kumimoji="1" lang="ja-JP" altLang="en-US" sz="1100"/>
        </a:p>
      </xdr:txBody>
    </xdr:sp>
    <xdr:clientData/>
  </xdr:twoCellAnchor>
  <xdr:twoCellAnchor>
    <xdr:from>
      <xdr:col>72</xdr:col>
      <xdr:colOff>19050</xdr:colOff>
      <xdr:row>35</xdr:row>
      <xdr:rowOff>41910</xdr:rowOff>
    </xdr:from>
    <xdr:to>
      <xdr:col>102</xdr:col>
      <xdr:colOff>9525</xdr:colOff>
      <xdr:row>48</xdr:row>
      <xdr:rowOff>72390</xdr:rowOff>
    </xdr:to>
    <xdr:sp macro="" textlink="">
      <xdr:nvSpPr>
        <xdr:cNvPr id="5" name="正方形/長方形 4"/>
        <xdr:cNvSpPr/>
      </xdr:nvSpPr>
      <xdr:spPr>
        <a:xfrm>
          <a:off x="6663690" y="4331970"/>
          <a:ext cx="3427095" cy="1699260"/>
        </a:xfrm>
        <a:prstGeom prst="rect">
          <a:avLst/>
        </a:prstGeom>
        <a:solidFill>
          <a:srgbClr val="CCECFF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＜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申請者全員が記入＞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2509F5"/>
              </a:solidFill>
              <a:effectLst/>
              <a:uLnTx/>
              <a:uFillTx/>
              <a:latin typeface="+mn-lt"/>
              <a:ea typeface="+mn-ea"/>
              <a:cs typeface="+mn-cs"/>
            </a:rPr>
            <a:t>一般・短期等の組合員種別に関わらず、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2509F5"/>
              </a:solidFill>
              <a:effectLst/>
              <a:uLnTx/>
              <a:uFillTx/>
              <a:latin typeface="+mn-lt"/>
              <a:ea typeface="+mn-ea"/>
              <a:cs typeface="+mn-cs"/>
            </a:rPr>
            <a:t>　任継資格取得を希望する者は全員、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2509F5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2509F5"/>
              </a:solidFill>
              <a:effectLst/>
              <a:uLnTx/>
              <a:uFillTx/>
              <a:latin typeface="+mn-lt"/>
              <a:ea typeface="+mn-ea"/>
              <a:cs typeface="+mn-cs"/>
            </a:rPr>
            <a:t>　下表の「退職理由コード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2509F5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2509F5"/>
              </a:solidFill>
              <a:effectLst/>
              <a:uLnTx/>
              <a:uFillTx/>
              <a:latin typeface="+mn-lt"/>
              <a:ea typeface="+mn-ea"/>
              <a:cs typeface="+mn-cs"/>
            </a:rPr>
            <a:t>」を記入してください。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2509F5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例）普通退職の場合、「０１」と記入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 　　　　    　　　　                                                             　　　　　　　　　　　　　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 Light" panose="020B0300000000000000" pitchFamily="50" charset="-128"/>
            <a:ea typeface="游ゴシック Light" panose="020B0300000000000000" pitchFamily="50" charset="-128"/>
            <a:cs typeface="+mn-cs"/>
          </a:endParaRPr>
        </a:p>
      </xdr:txBody>
    </xdr:sp>
    <xdr:clientData/>
  </xdr:twoCellAnchor>
  <xdr:twoCellAnchor>
    <xdr:from>
      <xdr:col>74</xdr:col>
      <xdr:colOff>66675</xdr:colOff>
      <xdr:row>46</xdr:row>
      <xdr:rowOff>66675</xdr:rowOff>
    </xdr:from>
    <xdr:to>
      <xdr:col>90</xdr:col>
      <xdr:colOff>9525</xdr:colOff>
      <xdr:row>48</xdr:row>
      <xdr:rowOff>64767</xdr:rowOff>
    </xdr:to>
    <xdr:sp macro="" textlink="">
      <xdr:nvSpPr>
        <xdr:cNvPr id="6" name="正方形/長方形 5"/>
        <xdr:cNvSpPr/>
      </xdr:nvSpPr>
      <xdr:spPr>
        <a:xfrm>
          <a:off x="6894195" y="5705475"/>
          <a:ext cx="1588770" cy="318132"/>
        </a:xfrm>
        <a:prstGeom prst="rect">
          <a:avLst/>
        </a:prstGeom>
        <a:solidFill>
          <a:srgbClr val="CCE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 cap="none" spc="0">
              <a:ln w="0"/>
              <a:solidFill>
                <a:srgbClr val="2509F5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※ </a:t>
          </a:r>
          <a:r>
            <a:rPr kumimoji="1" lang="ja-JP" altLang="en-US" sz="1100" b="1" cap="none" spc="0">
              <a:ln w="0"/>
              <a:solidFill>
                <a:srgbClr val="2509F5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退職理由コード</a:t>
          </a:r>
          <a:endParaRPr kumimoji="1" lang="ja-JP" altLang="en-US" sz="1100" b="1" cap="none" spc="0">
            <a:ln w="0"/>
            <a:solidFill>
              <a:srgbClr val="1155ED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20954</xdr:colOff>
      <xdr:row>39</xdr:row>
      <xdr:rowOff>68581</xdr:rowOff>
    </xdr:from>
    <xdr:to>
      <xdr:col>68</xdr:col>
      <xdr:colOff>22859</xdr:colOff>
      <xdr:row>49</xdr:row>
      <xdr:rowOff>38101</xdr:rowOff>
    </xdr:to>
    <xdr:sp macro="" textlink="">
      <xdr:nvSpPr>
        <xdr:cNvPr id="7" name="正方形/長方形 6"/>
        <xdr:cNvSpPr/>
      </xdr:nvSpPr>
      <xdr:spPr>
        <a:xfrm>
          <a:off x="112394" y="4861561"/>
          <a:ext cx="6189345" cy="1295400"/>
        </a:xfrm>
        <a:prstGeom prst="rect">
          <a:avLst/>
        </a:prstGeom>
        <a:solidFill>
          <a:srgbClr val="FFFFCC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＜組合員期間＞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退職日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</a:t>
          </a:r>
          <a:r>
            <a:rPr kumimoji="1" lang="ja-JP" altLang="en-US" sz="1100" b="1" i="0" u="heavy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前日</a:t>
          </a:r>
          <a:r>
            <a:rPr kumimoji="1" lang="ja-JP" altLang="ja-JP" sz="1100" b="1" i="0" u="heavy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まで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引き続く組合員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期間を記入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任意継続組合員になるためには、前日までの組合員期間が「１年」以上必要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・組合員期間が「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年６か月」の場合、「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（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端数月切捨て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）と記入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87</xdr:col>
      <xdr:colOff>19050</xdr:colOff>
      <xdr:row>25</xdr:row>
      <xdr:rowOff>66675</xdr:rowOff>
    </xdr:from>
    <xdr:to>
      <xdr:col>96</xdr:col>
      <xdr:colOff>133350</xdr:colOff>
      <xdr:row>36</xdr:row>
      <xdr:rowOff>85725</xdr:rowOff>
    </xdr:to>
    <xdr:cxnSp macro="">
      <xdr:nvCxnSpPr>
        <xdr:cNvPr id="8" name="直線矢印コネクタ 7"/>
        <xdr:cNvCxnSpPr/>
      </xdr:nvCxnSpPr>
      <xdr:spPr>
        <a:xfrm flipV="1">
          <a:off x="8126730" y="3145155"/>
          <a:ext cx="1211580" cy="134493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30480</xdr:colOff>
      <xdr:row>33</xdr:row>
      <xdr:rowOff>76200</xdr:rowOff>
    </xdr:from>
    <xdr:to>
      <xdr:col>36</xdr:col>
      <xdr:colOff>0</xdr:colOff>
      <xdr:row>41</xdr:row>
      <xdr:rowOff>83820</xdr:rowOff>
    </xdr:to>
    <xdr:cxnSp macro="">
      <xdr:nvCxnSpPr>
        <xdr:cNvPr id="9" name="直線矢印コネクタ 8"/>
        <xdr:cNvCxnSpPr/>
      </xdr:nvCxnSpPr>
      <xdr:spPr>
        <a:xfrm flipV="1">
          <a:off x="1402080" y="4137660"/>
          <a:ext cx="1920240" cy="96774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22860</xdr:colOff>
      <xdr:row>5</xdr:row>
      <xdr:rowOff>106680</xdr:rowOff>
    </xdr:from>
    <xdr:to>
      <xdr:col>89</xdr:col>
      <xdr:colOff>7620</xdr:colOff>
      <xdr:row>11</xdr:row>
      <xdr:rowOff>38100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7216140" y="678180"/>
          <a:ext cx="1143000" cy="5943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4572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所属用管理番号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（任意）</a:t>
          </a:r>
        </a:p>
      </xdr:txBody>
    </xdr:sp>
    <xdr:clientData/>
  </xdr:twoCellAnchor>
  <xdr:twoCellAnchor>
    <xdr:from>
      <xdr:col>87</xdr:col>
      <xdr:colOff>30480</xdr:colOff>
      <xdr:row>10</xdr:row>
      <xdr:rowOff>30480</xdr:rowOff>
    </xdr:from>
    <xdr:to>
      <xdr:col>93</xdr:col>
      <xdr:colOff>68580</xdr:colOff>
      <xdr:row>10</xdr:row>
      <xdr:rowOff>30480</xdr:rowOff>
    </xdr:to>
    <xdr:cxnSp macro="">
      <xdr:nvCxnSpPr>
        <xdr:cNvPr id="12" name="直線矢印コネクタ 11"/>
        <xdr:cNvCxnSpPr/>
      </xdr:nvCxnSpPr>
      <xdr:spPr>
        <a:xfrm>
          <a:off x="8138160" y="1150620"/>
          <a:ext cx="76962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144235</xdr:colOff>
      <xdr:row>0</xdr:row>
      <xdr:rowOff>123825</xdr:rowOff>
    </xdr:from>
    <xdr:to>
      <xdr:col>15</xdr:col>
      <xdr:colOff>190499</xdr:colOff>
      <xdr:row>3</xdr:row>
      <xdr:rowOff>209550</xdr:rowOff>
    </xdr:to>
    <xdr:sp macro="" textlink="">
      <xdr:nvSpPr>
        <xdr:cNvPr id="11" name="テキスト ボックス 10"/>
        <xdr:cNvSpPr txBox="1"/>
      </xdr:nvSpPr>
      <xdr:spPr>
        <a:xfrm>
          <a:off x="9783535" y="123825"/>
          <a:ext cx="5846989" cy="742950"/>
        </a:xfrm>
        <a:prstGeom prst="rect">
          <a:avLst/>
        </a:prstGeom>
        <a:solidFill>
          <a:srgbClr val="FFC000">
            <a:lumMod val="20000"/>
            <a:lumOff val="80000"/>
          </a:srgbClr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このシートは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１件用（入力シート）</a:t>
          </a:r>
          <a:r>
            <a:rPr kumimoji="1" lang="ja-JP" altLang="en-US" sz="1100" b="0" i="0" baseline="0">
              <a:effectLst/>
              <a:latin typeface="+mn-lt"/>
              <a:ea typeface="+mn-ea"/>
              <a:cs typeface="+mn-cs"/>
            </a:rPr>
            <a:t>です。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baseline="0">
              <a:effectLst/>
              <a:latin typeface="+mn-lt"/>
              <a:ea typeface="+mn-ea"/>
              <a:cs typeface="+mn-cs"/>
            </a:rPr>
            <a:t>このシートに入力後、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１件用（印刷シート）</a:t>
          </a:r>
          <a:r>
            <a:rPr kumimoji="1" lang="ja-JP" altLang="en-US" sz="1100" b="0" i="0" baseline="0">
              <a:effectLst/>
              <a:latin typeface="+mn-lt"/>
              <a:ea typeface="+mn-ea"/>
              <a:cs typeface="+mn-cs"/>
            </a:rPr>
            <a:t>で内容確認後、印刷してください。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8</xdr:col>
      <xdr:colOff>205923</xdr:colOff>
      <xdr:row>17</xdr:row>
      <xdr:rowOff>190501</xdr:rowOff>
    </xdr:from>
    <xdr:to>
      <xdr:col>17</xdr:col>
      <xdr:colOff>312420</xdr:colOff>
      <xdr:row>32</xdr:row>
      <xdr:rowOff>91440</xdr:rowOff>
    </xdr:to>
    <xdr:sp macro="" textlink="">
      <xdr:nvSpPr>
        <xdr:cNvPr id="13" name="テキスト ボックス 12"/>
        <xdr:cNvSpPr txBox="1"/>
      </xdr:nvSpPr>
      <xdr:spPr>
        <a:xfrm>
          <a:off x="9868083" y="3002281"/>
          <a:ext cx="6941637" cy="3162299"/>
        </a:xfrm>
        <a:prstGeom prst="rect">
          <a:avLst/>
        </a:prstGeom>
        <a:solidFill>
          <a:srgbClr val="57D9D9"/>
        </a:solidFill>
        <a:ln w="15875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入力ルール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8</xdr:col>
      <xdr:colOff>354693</xdr:colOff>
      <xdr:row>19</xdr:row>
      <xdr:rowOff>156027</xdr:rowOff>
    </xdr:from>
    <xdr:to>
      <xdr:col>9</xdr:col>
      <xdr:colOff>334282</xdr:colOff>
      <xdr:row>21</xdr:row>
      <xdr:rowOff>43752</xdr:rowOff>
    </xdr:to>
    <xdr:sp macro="" textlink="">
      <xdr:nvSpPr>
        <xdr:cNvPr id="14" name="正方形/長方形 13"/>
        <xdr:cNvSpPr/>
      </xdr:nvSpPr>
      <xdr:spPr>
        <a:xfrm>
          <a:off x="9993993" y="3413577"/>
          <a:ext cx="665389" cy="259200"/>
        </a:xfrm>
        <a:prstGeom prst="rect">
          <a:avLst/>
        </a:prstGeom>
        <a:solidFill>
          <a:srgbClr val="FFFFCC"/>
        </a:solidFill>
        <a:ln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入力</a:t>
          </a:r>
        </a:p>
      </xdr:txBody>
    </xdr:sp>
    <xdr:clientData/>
  </xdr:twoCellAnchor>
  <xdr:twoCellAnchor>
    <xdr:from>
      <xdr:col>9</xdr:col>
      <xdr:colOff>454025</xdr:colOff>
      <xdr:row>19</xdr:row>
      <xdr:rowOff>146050</xdr:rowOff>
    </xdr:from>
    <xdr:to>
      <xdr:col>16</xdr:col>
      <xdr:colOff>121920</xdr:colOff>
      <xdr:row>28</xdr:row>
      <xdr:rowOff>45720</xdr:rowOff>
    </xdr:to>
    <xdr:sp macro="" textlink="">
      <xdr:nvSpPr>
        <xdr:cNvPr id="15" name="正方形/長方形 14"/>
        <xdr:cNvSpPr/>
      </xdr:nvSpPr>
      <xdr:spPr>
        <a:xfrm>
          <a:off x="10801985" y="3293110"/>
          <a:ext cx="5131435" cy="1644650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必要事項を入力してください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（「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管理番号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」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は任意入力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）。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＜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日付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入力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方法＞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生年月日、退職日、申請日、承認日の欄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例１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 「昭和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30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年３月３日」の場合、「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1955/3/3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」と入力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例２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 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「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令和６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年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３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31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日」の場合、「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2024/3/31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」と入力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endParaRPr kumimoji="1" lang="ja-JP" altLang="en-US" sz="11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340542</xdr:colOff>
      <xdr:row>29</xdr:row>
      <xdr:rowOff>18869</xdr:rowOff>
    </xdr:from>
    <xdr:to>
      <xdr:col>9</xdr:col>
      <xdr:colOff>320131</xdr:colOff>
      <xdr:row>30</xdr:row>
      <xdr:rowOff>150586</xdr:rowOff>
    </xdr:to>
    <xdr:sp macro="" textlink="">
      <xdr:nvSpPr>
        <xdr:cNvPr id="16" name="正方形/長方形 15"/>
        <xdr:cNvSpPr/>
      </xdr:nvSpPr>
      <xdr:spPr>
        <a:xfrm>
          <a:off x="10002702" y="5147129"/>
          <a:ext cx="665389" cy="246017"/>
        </a:xfrm>
        <a:prstGeom prst="rect">
          <a:avLst/>
        </a:prstGeom>
        <a:solidFill>
          <a:srgbClr val="CCECFF"/>
        </a:solidFill>
        <a:ln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選択</a:t>
          </a:r>
        </a:p>
      </xdr:txBody>
    </xdr:sp>
    <xdr:clientData/>
  </xdr:twoCellAnchor>
  <xdr:twoCellAnchor>
    <xdr:from>
      <xdr:col>9</xdr:col>
      <xdr:colOff>454207</xdr:colOff>
      <xdr:row>28</xdr:row>
      <xdr:rowOff>234134</xdr:rowOff>
    </xdr:from>
    <xdr:to>
      <xdr:col>12</xdr:col>
      <xdr:colOff>441960</xdr:colOff>
      <xdr:row>30</xdr:row>
      <xdr:rowOff>131384</xdr:rowOff>
    </xdr:to>
    <xdr:sp macro="" textlink="">
      <xdr:nvSpPr>
        <xdr:cNvPr id="17" name="正方形/長方形 16"/>
        <xdr:cNvSpPr/>
      </xdr:nvSpPr>
      <xdr:spPr>
        <a:xfrm>
          <a:off x="10802167" y="5126174"/>
          <a:ext cx="3050993" cy="247770"/>
        </a:xfrm>
        <a:prstGeom prst="rect">
          <a:avLst/>
        </a:prstGeom>
        <a:solidFill>
          <a:srgbClr val="CCECFF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プルダウンリストから選択してください。</a:t>
          </a:r>
        </a:p>
      </xdr:txBody>
    </xdr:sp>
    <xdr:clientData/>
  </xdr:twoCellAnchor>
  <xdr:twoCellAnchor>
    <xdr:from>
      <xdr:col>8</xdr:col>
      <xdr:colOff>341177</xdr:colOff>
      <xdr:row>30</xdr:row>
      <xdr:rowOff>298267</xdr:rowOff>
    </xdr:from>
    <xdr:to>
      <xdr:col>9</xdr:col>
      <xdr:colOff>320766</xdr:colOff>
      <xdr:row>30</xdr:row>
      <xdr:rowOff>546037</xdr:rowOff>
    </xdr:to>
    <xdr:sp macro="" textlink="">
      <xdr:nvSpPr>
        <xdr:cNvPr id="26" name="正方形/長方形 25"/>
        <xdr:cNvSpPr/>
      </xdr:nvSpPr>
      <xdr:spPr>
        <a:xfrm>
          <a:off x="10003337" y="5540827"/>
          <a:ext cx="665389" cy="247770"/>
        </a:xfrm>
        <a:prstGeom prst="rect">
          <a:avLst/>
        </a:prstGeom>
        <a:solidFill>
          <a:schemeClr val="bg1">
            <a:lumMod val="75000"/>
          </a:schemeClr>
        </a:solidFill>
        <a:ln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自動</a:t>
          </a:r>
        </a:p>
      </xdr:txBody>
    </xdr:sp>
    <xdr:clientData/>
  </xdr:twoCellAnchor>
  <xdr:twoCellAnchor>
    <xdr:from>
      <xdr:col>9</xdr:col>
      <xdr:colOff>448492</xdr:colOff>
      <xdr:row>30</xdr:row>
      <xdr:rowOff>292735</xdr:rowOff>
    </xdr:from>
    <xdr:to>
      <xdr:col>10</xdr:col>
      <xdr:colOff>312420</xdr:colOff>
      <xdr:row>30</xdr:row>
      <xdr:rowOff>549910</xdr:rowOff>
    </xdr:to>
    <xdr:sp macro="" textlink="">
      <xdr:nvSpPr>
        <xdr:cNvPr id="27" name="正方形/長方形 26"/>
        <xdr:cNvSpPr/>
      </xdr:nvSpPr>
      <xdr:spPr>
        <a:xfrm>
          <a:off x="10796452" y="5535295"/>
          <a:ext cx="885008" cy="257175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入力不要</a:t>
          </a:r>
        </a:p>
      </xdr:txBody>
    </xdr:sp>
    <xdr:clientData/>
  </xdr:twoCellAnchor>
  <xdr:twoCellAnchor>
    <xdr:from>
      <xdr:col>3</xdr:col>
      <xdr:colOff>15876</xdr:colOff>
      <xdr:row>51</xdr:row>
      <xdr:rowOff>114300</xdr:rowOff>
    </xdr:from>
    <xdr:to>
      <xdr:col>5</xdr:col>
      <xdr:colOff>1714500</xdr:colOff>
      <xdr:row>54</xdr:row>
      <xdr:rowOff>3175</xdr:rowOff>
    </xdr:to>
    <xdr:sp macro="" textlink="">
      <xdr:nvSpPr>
        <xdr:cNvPr id="28" name="正方形/長方形 27"/>
        <xdr:cNvSpPr/>
      </xdr:nvSpPr>
      <xdr:spPr>
        <a:xfrm>
          <a:off x="2004696" y="9608820"/>
          <a:ext cx="4533264" cy="574675"/>
        </a:xfrm>
        <a:prstGeom prst="rect">
          <a:avLst/>
        </a:prstGeom>
        <a:solidFill>
          <a:srgbClr val="FFCCCC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＜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入力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データの一括削除方法＞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ツールメニューバー➡「検索と選択」➡「コメント」➡「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Delete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</a:t>
          </a:r>
        </a:p>
      </xdr:txBody>
    </xdr:sp>
    <xdr:clientData/>
  </xdr:twoCellAnchor>
  <xdr:twoCellAnchor>
    <xdr:from>
      <xdr:col>8</xdr:col>
      <xdr:colOff>207645</xdr:colOff>
      <xdr:row>33</xdr:row>
      <xdr:rowOff>55245</xdr:rowOff>
    </xdr:from>
    <xdr:to>
      <xdr:col>16</xdr:col>
      <xdr:colOff>580020</xdr:colOff>
      <xdr:row>44</xdr:row>
      <xdr:rowOff>281940</xdr:rowOff>
    </xdr:to>
    <xdr:sp macro="" textlink="">
      <xdr:nvSpPr>
        <xdr:cNvPr id="29" name="正方形/長方形 28"/>
        <xdr:cNvSpPr/>
      </xdr:nvSpPr>
      <xdr:spPr>
        <a:xfrm>
          <a:off x="9869805" y="6417945"/>
          <a:ext cx="6521715" cy="1148715"/>
        </a:xfrm>
        <a:prstGeom prst="rect">
          <a:avLst/>
        </a:prstGeom>
        <a:solidFill>
          <a:srgbClr val="FFFFCC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＜組合員期間＞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退職日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前日</a:t>
          </a:r>
          <a:r>
            <a:rPr kumimoji="1" lang="ja-JP" altLang="ja-JP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まで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引き続く組合員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期間を入力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　</a:t>
          </a:r>
          <a:r>
            <a:rPr kumimoji="1"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任意継続組合員になるためには、前日までの組合員期間が「１年」以上必要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・組合員期間が「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年６か月」の場合、「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（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端数月切捨て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）と入力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　　　　　　　　　　　　　　　　　　　　　　　　　　　　＜事務連絡 １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.(3).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①参照＞</a:t>
          </a: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8</xdr:col>
      <xdr:colOff>220980</xdr:colOff>
      <xdr:row>45</xdr:row>
      <xdr:rowOff>26669</xdr:rowOff>
    </xdr:from>
    <xdr:to>
      <xdr:col>16</xdr:col>
      <xdr:colOff>592455</xdr:colOff>
      <xdr:row>55</xdr:row>
      <xdr:rowOff>161925</xdr:rowOff>
    </xdr:to>
    <xdr:sp macro="" textlink="">
      <xdr:nvSpPr>
        <xdr:cNvPr id="34" name="正方形/長方形 33"/>
        <xdr:cNvSpPr/>
      </xdr:nvSpPr>
      <xdr:spPr>
        <a:xfrm>
          <a:off x="9867900" y="9284969"/>
          <a:ext cx="6520815" cy="2428876"/>
        </a:xfrm>
        <a:prstGeom prst="rect">
          <a:avLst/>
        </a:prstGeom>
        <a:solidFill>
          <a:srgbClr val="CCECFF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＜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申請者全員が入力（選択）＞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2509F5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・「退職理由コード」は、</a:t>
          </a:r>
          <a:r>
            <a:rPr kumimoji="1" lang="ja-JP" altLang="ja-JP" sz="1100" b="1" i="0" baseline="0">
              <a:solidFill>
                <a:srgbClr val="2509F5"/>
              </a:solidFill>
              <a:effectLst/>
              <a:latin typeface="+mn-lt"/>
              <a:ea typeface="+mn-ea"/>
              <a:cs typeface="+mn-cs"/>
            </a:rPr>
            <a:t>下表のいずれかのコードをプルダウンリストから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2509F5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選択してください。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2509F5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（一般・短期等の組合員種別に関わらず、任継資格取得を希望する者は全員、選択してください。）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　　　                                                                  　　　　　　　　　　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 Light" panose="020B0300000000000000" pitchFamily="50" charset="-128"/>
            <a:ea typeface="游ゴシック Light" panose="020B0300000000000000" pitchFamily="50" charset="-128"/>
            <a:cs typeface="+mn-cs"/>
          </a:endParaRPr>
        </a:p>
      </xdr:txBody>
    </xdr:sp>
    <xdr:clientData/>
  </xdr:twoCellAnchor>
  <xdr:twoCellAnchor>
    <xdr:from>
      <xdr:col>8</xdr:col>
      <xdr:colOff>424815</xdr:colOff>
      <xdr:row>48</xdr:row>
      <xdr:rowOff>110490</xdr:rowOff>
    </xdr:from>
    <xdr:to>
      <xdr:col>10</xdr:col>
      <xdr:colOff>605790</xdr:colOff>
      <xdr:row>49</xdr:row>
      <xdr:rowOff>118107</xdr:rowOff>
    </xdr:to>
    <xdr:sp macro="" textlink="">
      <xdr:nvSpPr>
        <xdr:cNvPr id="35" name="正方形/長方形 34"/>
        <xdr:cNvSpPr/>
      </xdr:nvSpPr>
      <xdr:spPr>
        <a:xfrm>
          <a:off x="10086975" y="8561070"/>
          <a:ext cx="1887855" cy="243837"/>
        </a:xfrm>
        <a:prstGeom prst="rect">
          <a:avLst/>
        </a:prstGeom>
        <a:solidFill>
          <a:srgbClr val="CCE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 b="1" cap="none" spc="0">
              <a:ln w="0"/>
              <a:solidFill>
                <a:srgbClr val="2509F5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 cap="none" spc="0">
              <a:ln w="0"/>
              <a:solidFill>
                <a:srgbClr val="2509F5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</a:rPr>
            <a:t>退職理由コード</a:t>
          </a:r>
          <a:endParaRPr kumimoji="1" lang="ja-JP" altLang="en-US" sz="1100" b="1" cap="none" spc="0">
            <a:ln w="0"/>
            <a:solidFill>
              <a:srgbClr val="1155ED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8</xdr:col>
      <xdr:colOff>664849</xdr:colOff>
      <xdr:row>50</xdr:row>
      <xdr:rowOff>0</xdr:rowOff>
    </xdr:from>
    <xdr:to>
      <xdr:col>11</xdr:col>
      <xdr:colOff>755146</xdr:colOff>
      <xdr:row>55</xdr:row>
      <xdr:rowOff>49001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1769" y="10408920"/>
          <a:ext cx="2818257" cy="1199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105</xdr:col>
      <xdr:colOff>0</xdr:colOff>
      <xdr:row>1</xdr:row>
      <xdr:rowOff>0</xdr:rowOff>
    </xdr:from>
    <xdr:to>
      <xdr:col>150</xdr:col>
      <xdr:colOff>0</xdr:colOff>
      <xdr:row>13</xdr:row>
      <xdr:rowOff>19050</xdr:rowOff>
    </xdr:to>
    <xdr:sp macro="" textlink="">
      <xdr:nvSpPr>
        <xdr:cNvPr id="4" name="テキスト ボックス 3"/>
        <xdr:cNvSpPr txBox="1"/>
      </xdr:nvSpPr>
      <xdr:spPr>
        <a:xfrm>
          <a:off x="10001250" y="95250"/>
          <a:ext cx="4324350" cy="1495425"/>
        </a:xfrm>
        <a:prstGeom prst="rect">
          <a:avLst/>
        </a:prstGeom>
        <a:solidFill>
          <a:srgbClr val="FFC000">
            <a:lumMod val="20000"/>
            <a:lumOff val="80000"/>
          </a:srgbClr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このシートは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１件用（印刷シート）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注１）このシートでデータの訂正はできません。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１件用（入力シート）で訂正してください。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注２）このシートで入力内容を確認後、印刷してください。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（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印刷範囲は設定済）</a:t>
          </a:r>
        </a:p>
      </xdr:txBody>
    </xdr:sp>
    <xdr:clientData/>
  </xdr:twoCellAnchor>
  <xdr:twoCellAnchor>
    <xdr:from>
      <xdr:col>10</xdr:col>
      <xdr:colOff>6350</xdr:colOff>
      <xdr:row>30</xdr:row>
      <xdr:rowOff>0</xdr:rowOff>
    </xdr:from>
    <xdr:to>
      <xdr:col>26</xdr:col>
      <xdr:colOff>6350</xdr:colOff>
      <xdr:row>36</xdr:row>
      <xdr:rowOff>0</xdr:rowOff>
    </xdr:to>
    <xdr:cxnSp macro="">
      <xdr:nvCxnSpPr>
        <xdr:cNvPr id="3" name="直線コネクタ 2"/>
        <xdr:cNvCxnSpPr/>
      </xdr:nvCxnSpPr>
      <xdr:spPr>
        <a:xfrm>
          <a:off x="958850" y="3708400"/>
          <a:ext cx="1524000" cy="685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88900</xdr:colOff>
      <xdr:row>30</xdr:row>
      <xdr:rowOff>0</xdr:rowOff>
    </xdr:from>
    <xdr:to>
      <xdr:col>59</xdr:col>
      <xdr:colOff>0</xdr:colOff>
      <xdr:row>36</xdr:row>
      <xdr:rowOff>0</xdr:rowOff>
    </xdr:to>
    <xdr:cxnSp macro="">
      <xdr:nvCxnSpPr>
        <xdr:cNvPr id="6" name="直線コネクタ 5"/>
        <xdr:cNvCxnSpPr/>
      </xdr:nvCxnSpPr>
      <xdr:spPr>
        <a:xfrm>
          <a:off x="2470150" y="3708400"/>
          <a:ext cx="3149600" cy="685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123825</xdr:colOff>
      <xdr:row>0</xdr:row>
      <xdr:rowOff>47625</xdr:rowOff>
    </xdr:from>
    <xdr:to>
      <xdr:col>30</xdr:col>
      <xdr:colOff>342900</xdr:colOff>
      <xdr:row>1</xdr:row>
      <xdr:rowOff>228600</xdr:rowOff>
    </xdr:to>
    <xdr:sp macro="" textlink="">
      <xdr:nvSpPr>
        <xdr:cNvPr id="7" name="テキスト ボックス 6"/>
        <xdr:cNvSpPr txBox="1"/>
      </xdr:nvSpPr>
      <xdr:spPr>
        <a:xfrm>
          <a:off x="32099250" y="47625"/>
          <a:ext cx="5553075" cy="1095375"/>
        </a:xfrm>
        <a:prstGeom prst="rect">
          <a:avLst/>
        </a:prstGeom>
        <a:solidFill>
          <a:srgbClr val="FFC000">
            <a:lumMod val="20000"/>
            <a:lumOff val="80000"/>
          </a:srgbClr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このシートは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複数用（入力シート）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です。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このシートに入力後、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複数用（印刷シート）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で内容確認後、印刷してください。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入力項目以外はロックされていますが、列幅、行の高さ、セル書式設定の変更可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23</xdr:col>
      <xdr:colOff>139065</xdr:colOff>
      <xdr:row>2</xdr:row>
      <xdr:rowOff>156212</xdr:rowOff>
    </xdr:from>
    <xdr:to>
      <xdr:col>30</xdr:col>
      <xdr:colOff>392265</xdr:colOff>
      <xdr:row>9</xdr:row>
      <xdr:rowOff>5715</xdr:rowOff>
    </xdr:to>
    <xdr:sp macro="" textlink="">
      <xdr:nvSpPr>
        <xdr:cNvPr id="13" name="テキスト ボックス 12"/>
        <xdr:cNvSpPr txBox="1"/>
      </xdr:nvSpPr>
      <xdr:spPr>
        <a:xfrm>
          <a:off x="32874585" y="1764032"/>
          <a:ext cx="5587200" cy="2036443"/>
        </a:xfrm>
        <a:prstGeom prst="rect">
          <a:avLst/>
        </a:prstGeom>
        <a:solidFill>
          <a:srgbClr val="57D9D9"/>
        </a:solidFill>
        <a:ln w="15875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入力ルール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以外の項目を入力してください。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23</xdr:col>
      <xdr:colOff>340995</xdr:colOff>
      <xdr:row>3</xdr:row>
      <xdr:rowOff>217170</xdr:rowOff>
    </xdr:from>
    <xdr:to>
      <xdr:col>24</xdr:col>
      <xdr:colOff>244384</xdr:colOff>
      <xdr:row>4</xdr:row>
      <xdr:rowOff>162045</xdr:rowOff>
    </xdr:to>
    <xdr:sp macro="" textlink="">
      <xdr:nvSpPr>
        <xdr:cNvPr id="19" name="正方形/長方形 18"/>
        <xdr:cNvSpPr/>
      </xdr:nvSpPr>
      <xdr:spPr>
        <a:xfrm>
          <a:off x="33076515" y="2137410"/>
          <a:ext cx="665389" cy="257295"/>
        </a:xfrm>
        <a:prstGeom prst="rect">
          <a:avLst/>
        </a:prstGeom>
        <a:solidFill>
          <a:schemeClr val="bg1">
            <a:lumMod val="75000"/>
          </a:schemeClr>
        </a:solidFill>
        <a:ln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自 動</a:t>
          </a:r>
        </a:p>
      </xdr:txBody>
    </xdr:sp>
    <xdr:clientData/>
  </xdr:twoCellAnchor>
  <xdr:twoCellAnchor>
    <xdr:from>
      <xdr:col>23</xdr:col>
      <xdr:colOff>316230</xdr:colOff>
      <xdr:row>5</xdr:row>
      <xdr:rowOff>30480</xdr:rowOff>
    </xdr:from>
    <xdr:to>
      <xdr:col>30</xdr:col>
      <xdr:colOff>84273</xdr:colOff>
      <xdr:row>8</xdr:row>
      <xdr:rowOff>217169</xdr:rowOff>
    </xdr:to>
    <xdr:sp macro="" textlink="">
      <xdr:nvSpPr>
        <xdr:cNvPr id="21" name="正方形/長方形 20"/>
        <xdr:cNvSpPr/>
      </xdr:nvSpPr>
      <xdr:spPr>
        <a:xfrm>
          <a:off x="33051750" y="2575560"/>
          <a:ext cx="5102043" cy="1123949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日付</a:t>
          </a:r>
          <a:r>
            <a:rPr kumimoji="1" lang="ja-JP" alt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方法＞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　生年月日、退職日、申請日、承認日の欄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ja-JP" altLang="en-US" sz="1100">
              <a:latin typeface="+mn-ea"/>
              <a:ea typeface="+mn-ea"/>
            </a:rPr>
            <a:t>例１</a:t>
          </a:r>
          <a:r>
            <a:rPr kumimoji="1" lang="en-US" altLang="ja-JP" sz="110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 「昭和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年３月３日」の場合、「</a:t>
          </a:r>
          <a:r>
            <a:rPr kumimoji="1" lang="en-US" altLang="ja-JP" sz="1200">
              <a:latin typeface="+mn-ea"/>
              <a:ea typeface="+mn-ea"/>
            </a:rPr>
            <a:t>1955/3/3</a:t>
          </a:r>
          <a:r>
            <a:rPr kumimoji="1" lang="ja-JP" altLang="en-US" sz="1100">
              <a:latin typeface="+mn-ea"/>
              <a:ea typeface="+mn-ea"/>
            </a:rPr>
            <a:t>」と入力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+mn-ea"/>
              <a:ea typeface="+mn-ea"/>
            </a:rPr>
            <a:t>　　例２</a:t>
          </a:r>
          <a:r>
            <a:rPr kumimoji="1" lang="en-US" altLang="ja-JP" sz="1100">
              <a:latin typeface="+mn-ea"/>
              <a:ea typeface="+mn-ea"/>
            </a:rPr>
            <a:t>)</a:t>
          </a:r>
          <a:r>
            <a:rPr kumimoji="1" lang="ja-JP" altLang="en-US" sz="1100">
              <a:latin typeface="+mn-ea"/>
              <a:ea typeface="+mn-ea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令和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日」の場合、「</a:t>
          </a:r>
          <a:r>
            <a:rPr kumimoji="1" lang="en-US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2024/3/31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」と入力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23</xdr:col>
      <xdr:colOff>131445</xdr:colOff>
      <xdr:row>9</xdr:row>
      <xdr:rowOff>194310</xdr:rowOff>
    </xdr:from>
    <xdr:to>
      <xdr:col>31</xdr:col>
      <xdr:colOff>551445</xdr:colOff>
      <xdr:row>13</xdr:row>
      <xdr:rowOff>175260</xdr:rowOff>
    </xdr:to>
    <xdr:sp macro="" textlink="">
      <xdr:nvSpPr>
        <xdr:cNvPr id="22" name="正方形/長方形 21"/>
        <xdr:cNvSpPr/>
      </xdr:nvSpPr>
      <xdr:spPr>
        <a:xfrm>
          <a:off x="32866965" y="3989070"/>
          <a:ext cx="6516000" cy="1230630"/>
        </a:xfrm>
        <a:prstGeom prst="rect">
          <a:avLst/>
        </a:prstGeom>
        <a:solidFill>
          <a:srgbClr val="FFFFCC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＜組合員期間＞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eaLnBrk="1" fontAlgn="auto" latinLnBrk="0" hangingPunct="1"/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 i="0" baseline="0"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退職日の</a:t>
          </a:r>
          <a:r>
            <a:rPr kumimoji="1" lang="ja-JP" altLang="ja-JP" sz="11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前日まで</a:t>
          </a:r>
          <a:r>
            <a:rPr kumimoji="1"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引き続く組合員期間を入力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任意継続組合員になるためには、前日までの組合員期間が「１年」以上必要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・組合員期間が「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年６か月」の場合、「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（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端数月切捨て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）と入力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eaLnBrk="1" fontAlgn="auto" latinLnBrk="0" hangingPunct="1"/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entury" panose="02040604050505020304" pitchFamily="18" charset="0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23</xdr:col>
      <xdr:colOff>133350</xdr:colOff>
      <xdr:row>23</xdr:row>
      <xdr:rowOff>200025</xdr:rowOff>
    </xdr:from>
    <xdr:to>
      <xdr:col>31</xdr:col>
      <xdr:colOff>579120</xdr:colOff>
      <xdr:row>31</xdr:row>
      <xdr:rowOff>200025</xdr:rowOff>
    </xdr:to>
    <xdr:sp macro="" textlink="">
      <xdr:nvSpPr>
        <xdr:cNvPr id="24" name="正方形/長方形 23"/>
        <xdr:cNvSpPr/>
      </xdr:nvSpPr>
      <xdr:spPr>
        <a:xfrm>
          <a:off x="32868870" y="8368665"/>
          <a:ext cx="6541770" cy="2499360"/>
        </a:xfrm>
        <a:prstGeom prst="rect">
          <a:avLst/>
        </a:prstGeom>
        <a:solidFill>
          <a:srgbClr val="CCECFF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＜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申請者全員が入力＞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2509F5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</a:t>
          </a:r>
          <a:r>
            <a:rPr kumimoji="1" lang="ja-JP" altLang="ja-JP" sz="1100" b="1" i="0" baseline="0">
              <a:solidFill>
                <a:srgbClr val="2509F5"/>
              </a:solidFill>
              <a:effectLst/>
              <a:latin typeface="+mn-lt"/>
              <a:ea typeface="+mn-ea"/>
              <a:cs typeface="+mn-cs"/>
            </a:rPr>
            <a:t>「退職理由コード」は、下表のいずれかのコードを</a:t>
          </a:r>
          <a:r>
            <a:rPr kumimoji="1" lang="ja-JP" altLang="en-US" sz="1100" b="1" i="0" baseline="0">
              <a:solidFill>
                <a:srgbClr val="2509F5"/>
              </a:solidFill>
              <a:effectLst/>
              <a:latin typeface="+mn-lt"/>
              <a:ea typeface="+mn-ea"/>
              <a:cs typeface="+mn-cs"/>
            </a:rPr>
            <a:t>入力してください。</a:t>
          </a:r>
          <a:endParaRPr kumimoji="1" lang="en-US" altLang="ja-JP" sz="1100" b="1" i="0" baseline="0">
            <a:solidFill>
              <a:srgbClr val="2509F5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</a:t>
          </a:r>
          <a:r>
            <a:rPr kumimoji="1" lang="ja-JP" altLang="ja-JP" sz="1000" b="0" i="0" baseline="0">
              <a:effectLst/>
              <a:latin typeface="+mn-lt"/>
              <a:ea typeface="+mn-ea"/>
              <a:cs typeface="+mn-cs"/>
            </a:rPr>
            <a:t>（一般・短期等の組合員種別に関わらず、任継資格取得を希望する者は全員、</a:t>
          </a:r>
          <a:r>
            <a:rPr kumimoji="1" lang="ja-JP" altLang="en-US" sz="1000" b="0" i="0" baseline="0"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000" b="0" i="0" baseline="0">
              <a:effectLst/>
              <a:latin typeface="+mn-lt"/>
              <a:ea typeface="+mn-ea"/>
              <a:cs typeface="+mn-cs"/>
            </a:rPr>
            <a:t>してください。）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　　　                                                                  　　　　　　　　　　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 Light" panose="020B0300000000000000" pitchFamily="50" charset="-128"/>
            <a:ea typeface="游ゴシック Light" panose="020B0300000000000000" pitchFamily="50" charset="-128"/>
            <a:cs typeface="+mn-cs"/>
          </a:endParaRPr>
        </a:p>
      </xdr:txBody>
    </xdr:sp>
    <xdr:clientData/>
  </xdr:twoCellAnchor>
  <xdr:twoCellAnchor>
    <xdr:from>
      <xdr:col>23</xdr:col>
      <xdr:colOff>361950</xdr:colOff>
      <xdr:row>26</xdr:row>
      <xdr:rowOff>47625</xdr:rowOff>
    </xdr:from>
    <xdr:to>
      <xdr:col>25</xdr:col>
      <xdr:colOff>723900</xdr:colOff>
      <xdr:row>27</xdr:row>
      <xdr:rowOff>55242</xdr:rowOff>
    </xdr:to>
    <xdr:sp macro="" textlink="">
      <xdr:nvSpPr>
        <xdr:cNvPr id="25" name="正方形/長方形 24"/>
        <xdr:cNvSpPr/>
      </xdr:nvSpPr>
      <xdr:spPr>
        <a:xfrm>
          <a:off x="34213800" y="9210675"/>
          <a:ext cx="1885950" cy="321942"/>
        </a:xfrm>
        <a:prstGeom prst="rect">
          <a:avLst/>
        </a:prstGeom>
        <a:solidFill>
          <a:srgbClr val="CCE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cap="none" spc="0">
              <a:ln w="0"/>
              <a:solidFill>
                <a:srgbClr val="2509F5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</a:rPr>
            <a:t>　退職理由コード</a:t>
          </a:r>
          <a:endParaRPr kumimoji="1" lang="ja-JP" altLang="en-US" sz="1100" b="1" cap="none" spc="0">
            <a:ln w="0"/>
            <a:solidFill>
              <a:srgbClr val="1155ED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23</xdr:col>
      <xdr:colOff>600077</xdr:colOff>
      <xdr:row>27</xdr:row>
      <xdr:rowOff>47625</xdr:rowOff>
    </xdr:from>
    <xdr:to>
      <xdr:col>27</xdr:col>
      <xdr:colOff>556262</xdr:colOff>
      <xdr:row>31</xdr:row>
      <xdr:rowOff>121655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51927" y="9525000"/>
          <a:ext cx="3004185" cy="1331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114300</xdr:colOff>
      <xdr:row>0</xdr:row>
      <xdr:rowOff>695325</xdr:rowOff>
    </xdr:from>
    <xdr:to>
      <xdr:col>5</xdr:col>
      <xdr:colOff>800100</xdr:colOff>
      <xdr:row>1</xdr:row>
      <xdr:rowOff>247650</xdr:rowOff>
    </xdr:to>
    <xdr:sp macro="" textlink="">
      <xdr:nvSpPr>
        <xdr:cNvPr id="2" name="正方形/長方形 1"/>
        <xdr:cNvSpPr/>
      </xdr:nvSpPr>
      <xdr:spPr>
        <a:xfrm>
          <a:off x="6648450" y="695325"/>
          <a:ext cx="685800" cy="571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男：１</a:t>
          </a:r>
          <a:endParaRPr kumimoji="1" lang="en-US" altLang="ja-JP" sz="1100"/>
        </a:p>
        <a:p>
          <a:pPr algn="l"/>
          <a:r>
            <a:rPr kumimoji="1" lang="ja-JP" altLang="en-US" sz="1100"/>
            <a:t>女：２</a:t>
          </a:r>
        </a:p>
      </xdr:txBody>
    </xdr:sp>
    <xdr:clientData/>
  </xdr:twoCellAnchor>
  <xdr:twoCellAnchor>
    <xdr:from>
      <xdr:col>7</xdr:col>
      <xdr:colOff>228600</xdr:colOff>
      <xdr:row>0</xdr:row>
      <xdr:rowOff>676275</xdr:rowOff>
    </xdr:from>
    <xdr:to>
      <xdr:col>7</xdr:col>
      <xdr:colOff>914400</xdr:colOff>
      <xdr:row>1</xdr:row>
      <xdr:rowOff>238125</xdr:rowOff>
    </xdr:to>
    <xdr:sp macro="" textlink="">
      <xdr:nvSpPr>
        <xdr:cNvPr id="20" name="正方形/長方形 19"/>
        <xdr:cNvSpPr/>
      </xdr:nvSpPr>
      <xdr:spPr>
        <a:xfrm>
          <a:off x="8162925" y="676275"/>
          <a:ext cx="685800" cy="5810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無：０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有：１</a:t>
          </a:r>
        </a:p>
      </xdr:txBody>
    </xdr:sp>
    <xdr:clientData/>
  </xdr:twoCellAnchor>
  <xdr:twoCellAnchor>
    <xdr:from>
      <xdr:col>2</xdr:col>
      <xdr:colOff>295275</xdr:colOff>
      <xdr:row>0</xdr:row>
      <xdr:rowOff>695325</xdr:rowOff>
    </xdr:from>
    <xdr:to>
      <xdr:col>2</xdr:col>
      <xdr:colOff>847725</xdr:colOff>
      <xdr:row>0</xdr:row>
      <xdr:rowOff>1009650</xdr:rowOff>
    </xdr:to>
    <xdr:sp macro="" textlink="">
      <xdr:nvSpPr>
        <xdr:cNvPr id="28" name="正方形/長方形 27"/>
        <xdr:cNvSpPr/>
      </xdr:nvSpPr>
      <xdr:spPr>
        <a:xfrm>
          <a:off x="2505075" y="695325"/>
          <a:ext cx="552450" cy="3143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８桁</a:t>
          </a:r>
        </a:p>
      </xdr:txBody>
    </xdr:sp>
    <xdr:clientData/>
  </xdr:twoCellAnchor>
  <xdr:twoCellAnchor>
    <xdr:from>
      <xdr:col>8</xdr:col>
      <xdr:colOff>95250</xdr:colOff>
      <xdr:row>0</xdr:row>
      <xdr:rowOff>695325</xdr:rowOff>
    </xdr:from>
    <xdr:to>
      <xdr:col>8</xdr:col>
      <xdr:colOff>781050</xdr:colOff>
      <xdr:row>1</xdr:row>
      <xdr:rowOff>85725</xdr:rowOff>
    </xdr:to>
    <xdr:sp macro="" textlink="">
      <xdr:nvSpPr>
        <xdr:cNvPr id="30" name="正方形/長方形 29"/>
        <xdr:cNvSpPr/>
      </xdr:nvSpPr>
      <xdr:spPr>
        <a:xfrm>
          <a:off x="9534525" y="695325"/>
          <a:ext cx="685800" cy="40957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ハイフン</a:t>
          </a:r>
          <a:endParaRPr kumimoji="1" lang="en-US" altLang="ja-JP" sz="9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必 要</a:t>
          </a:r>
        </a:p>
      </xdr:txBody>
    </xdr:sp>
    <xdr:clientData/>
  </xdr:twoCellAnchor>
  <xdr:twoCellAnchor>
    <xdr:from>
      <xdr:col>14</xdr:col>
      <xdr:colOff>123824</xdr:colOff>
      <xdr:row>0</xdr:row>
      <xdr:rowOff>676275</xdr:rowOff>
    </xdr:from>
    <xdr:to>
      <xdr:col>14</xdr:col>
      <xdr:colOff>1314449</xdr:colOff>
      <xdr:row>1</xdr:row>
      <xdr:rowOff>238125</xdr:rowOff>
    </xdr:to>
    <xdr:sp macro="" textlink="">
      <xdr:nvSpPr>
        <xdr:cNvPr id="33" name="正方形/長方形 32"/>
        <xdr:cNvSpPr/>
      </xdr:nvSpPr>
      <xdr:spPr>
        <a:xfrm>
          <a:off x="21355049" y="676275"/>
          <a:ext cx="1190625" cy="5810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単位：千円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「千円」は自動入力</a:t>
          </a:r>
        </a:p>
      </xdr:txBody>
    </xdr:sp>
    <xdr:clientData/>
  </xdr:twoCellAnchor>
  <xdr:twoCellAnchor>
    <xdr:from>
      <xdr:col>15</xdr:col>
      <xdr:colOff>333375</xdr:colOff>
      <xdr:row>0</xdr:row>
      <xdr:rowOff>676275</xdr:rowOff>
    </xdr:from>
    <xdr:to>
      <xdr:col>15</xdr:col>
      <xdr:colOff>1019175</xdr:colOff>
      <xdr:row>1</xdr:row>
      <xdr:rowOff>66675</xdr:rowOff>
    </xdr:to>
    <xdr:sp macro="" textlink="">
      <xdr:nvSpPr>
        <xdr:cNvPr id="34" name="正方形/長方形 33"/>
        <xdr:cNvSpPr/>
      </xdr:nvSpPr>
      <xdr:spPr>
        <a:xfrm>
          <a:off x="23060025" y="676275"/>
          <a:ext cx="685800" cy="40957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ハイフン</a:t>
          </a:r>
          <a:endParaRPr kumimoji="1" lang="en-US" altLang="ja-JP" sz="9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必  要</a:t>
          </a:r>
        </a:p>
      </xdr:txBody>
    </xdr:sp>
    <xdr:clientData/>
  </xdr:twoCellAnchor>
  <xdr:twoCellAnchor>
    <xdr:from>
      <xdr:col>16</xdr:col>
      <xdr:colOff>57151</xdr:colOff>
      <xdr:row>0</xdr:row>
      <xdr:rowOff>514349</xdr:rowOff>
    </xdr:from>
    <xdr:to>
      <xdr:col>16</xdr:col>
      <xdr:colOff>1238251</xdr:colOff>
      <xdr:row>1</xdr:row>
      <xdr:rowOff>276225</xdr:rowOff>
    </xdr:to>
    <xdr:sp macro="" textlink="">
      <xdr:nvSpPr>
        <xdr:cNvPr id="35" name="正方形/長方形 34"/>
        <xdr:cNvSpPr/>
      </xdr:nvSpPr>
      <xdr:spPr>
        <a:xfrm>
          <a:off x="24126826" y="514349"/>
          <a:ext cx="1181100" cy="781051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月　別　払：１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６カ月前納：２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12</a:t>
          </a:r>
          <a:r>
            <a:rPr kumimoji="1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カ月前納：３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105</xdr:col>
      <xdr:colOff>5715</xdr:colOff>
      <xdr:row>0</xdr:row>
      <xdr:rowOff>41909</xdr:rowOff>
    </xdr:from>
    <xdr:to>
      <xdr:col>151</xdr:col>
      <xdr:colOff>69723</xdr:colOff>
      <xdr:row>14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10664190" y="41909"/>
          <a:ext cx="4483608" cy="1805941"/>
        </a:xfrm>
        <a:prstGeom prst="rect">
          <a:avLst/>
        </a:prstGeom>
        <a:solidFill>
          <a:srgbClr val="FFC000">
            <a:lumMod val="20000"/>
            <a:lumOff val="80000"/>
          </a:srgbClr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このシートは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複数用（印刷シート）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注１）このシートでデータの訂正はできません。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複数用（入力シート）で訂正してください。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注２）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右上の「管理番号（複数用）」に該当者の番号を入力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し、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入力内容を確認後、印刷してください。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 　（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印刷範囲は設定済）</a:t>
          </a:r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26</xdr:col>
      <xdr:colOff>6350</xdr:colOff>
      <xdr:row>35</xdr:row>
      <xdr:rowOff>101600</xdr:rowOff>
    </xdr:to>
    <xdr:cxnSp macro="">
      <xdr:nvCxnSpPr>
        <xdr:cNvPr id="5" name="直線コネクタ 4"/>
        <xdr:cNvCxnSpPr/>
      </xdr:nvCxnSpPr>
      <xdr:spPr>
        <a:xfrm>
          <a:off x="952500" y="3848100"/>
          <a:ext cx="1530350" cy="673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</xdr:colOff>
      <xdr:row>30</xdr:row>
      <xdr:rowOff>6350</xdr:rowOff>
    </xdr:from>
    <xdr:to>
      <xdr:col>59</xdr:col>
      <xdr:colOff>6350</xdr:colOff>
      <xdr:row>36</xdr:row>
      <xdr:rowOff>0</xdr:rowOff>
    </xdr:to>
    <xdr:cxnSp macro="">
      <xdr:nvCxnSpPr>
        <xdr:cNvPr id="10" name="直線コネクタ 9"/>
        <xdr:cNvCxnSpPr/>
      </xdr:nvCxnSpPr>
      <xdr:spPr>
        <a:xfrm>
          <a:off x="2482850" y="3854450"/>
          <a:ext cx="3143250" cy="679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P117"/>
  <sheetViews>
    <sheetView showGridLines="0" tabSelected="1" view="pageBreakPreview" zoomScaleNormal="100" zoomScaleSheetLayoutView="100" workbookViewId="0">
      <selection activeCell="CG15" sqref="CG15:CX15"/>
    </sheetView>
  </sheetViews>
  <sheetFormatPr defaultColWidth="1.19921875" defaultRowHeight="9" customHeight="1"/>
  <cols>
    <col min="1" max="27" width="1.19921875" style="1" customWidth="1"/>
    <col min="28" max="29" width="1.3984375" style="1" customWidth="1"/>
    <col min="30" max="84" width="1.19921875" style="1" customWidth="1"/>
    <col min="85" max="93" width="1.59765625" style="1" customWidth="1"/>
    <col min="94" max="95" width="1.19921875" style="1" customWidth="1"/>
    <col min="96" max="97" width="2" style="1" customWidth="1"/>
    <col min="98" max="101" width="1.8984375" style="1" customWidth="1"/>
    <col min="102" max="102" width="2" style="1" customWidth="1"/>
    <col min="103" max="104" width="1.19921875" style="1" customWidth="1"/>
    <col min="105" max="105" width="1.19921875" style="1"/>
    <col min="106" max="106" width="1.69921875" style="1" bestFit="1" customWidth="1"/>
    <col min="107" max="107" width="15.5" style="3" bestFit="1" customWidth="1"/>
    <col min="108" max="146" width="1.19921875" style="3"/>
    <col min="147" max="16384" width="1.19921875" style="1"/>
  </cols>
  <sheetData>
    <row r="1" spans="1:105" s="3" customFormat="1" ht="7.5" customHeight="1">
      <c r="B1" s="486" t="s">
        <v>0</v>
      </c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78"/>
      <c r="W1" s="78"/>
      <c r="X1" s="78"/>
      <c r="Y1" s="78"/>
      <c r="BE1" s="79"/>
      <c r="BF1" s="321" t="s">
        <v>154</v>
      </c>
      <c r="BG1" s="80"/>
      <c r="BH1" s="307" t="s">
        <v>2</v>
      </c>
      <c r="BI1" s="307"/>
      <c r="BJ1" s="307"/>
      <c r="BK1" s="307"/>
      <c r="BL1" s="307"/>
      <c r="DA1" s="166"/>
    </row>
    <row r="2" spans="1:105" s="3" customFormat="1" ht="9" customHeight="1" thickBot="1">
      <c r="A2" s="81"/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307" t="s">
        <v>4</v>
      </c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79"/>
      <c r="BF2" s="321"/>
      <c r="BG2" s="80"/>
      <c r="BH2" s="307"/>
      <c r="BI2" s="307"/>
      <c r="BJ2" s="307"/>
      <c r="BK2" s="307"/>
      <c r="BL2" s="307"/>
      <c r="BM2" s="81"/>
      <c r="BN2" s="307" t="s">
        <v>1</v>
      </c>
      <c r="BO2" s="307"/>
      <c r="BP2" s="307"/>
      <c r="BQ2" s="307"/>
      <c r="BR2" s="307"/>
      <c r="BS2" s="307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328" t="s">
        <v>183</v>
      </c>
      <c r="CQ2" s="329"/>
      <c r="CR2" s="329"/>
      <c r="CS2" s="329"/>
      <c r="CT2" s="329"/>
      <c r="CU2" s="329"/>
      <c r="CV2" s="329"/>
      <c r="CW2" s="329"/>
      <c r="CX2" s="329"/>
      <c r="CY2" s="81"/>
      <c r="CZ2" s="81"/>
    </row>
    <row r="3" spans="1:105" s="3" customFormat="1" ht="9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82"/>
      <c r="BF3" s="322"/>
      <c r="BG3" s="81"/>
      <c r="BH3" s="307" t="s">
        <v>3</v>
      </c>
      <c r="BI3" s="307"/>
      <c r="BJ3" s="307"/>
      <c r="BK3" s="307"/>
      <c r="BL3" s="307"/>
      <c r="BM3" s="81"/>
      <c r="BN3" s="307"/>
      <c r="BO3" s="307"/>
      <c r="BP3" s="307"/>
      <c r="BQ3" s="307"/>
      <c r="BR3" s="307"/>
      <c r="BS3" s="307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330"/>
      <c r="CQ3" s="331"/>
      <c r="CR3" s="331"/>
      <c r="CS3" s="334"/>
      <c r="CT3" s="331"/>
      <c r="CU3" s="335"/>
      <c r="CV3" s="331"/>
      <c r="CW3" s="331"/>
      <c r="CX3" s="338"/>
      <c r="CY3" s="81"/>
      <c r="CZ3" s="81"/>
    </row>
    <row r="4" spans="1:105" s="3" customFormat="1" ht="9" customHeight="1" thickBot="1">
      <c r="BE4" s="82"/>
      <c r="BF4" s="322"/>
      <c r="BG4" s="81"/>
      <c r="BH4" s="307"/>
      <c r="BI4" s="307"/>
      <c r="BJ4" s="307"/>
      <c r="BK4" s="307"/>
      <c r="BL4" s="307"/>
      <c r="CP4" s="332"/>
      <c r="CQ4" s="333"/>
      <c r="CR4" s="333"/>
      <c r="CS4" s="336"/>
      <c r="CT4" s="333"/>
      <c r="CU4" s="337"/>
      <c r="CV4" s="333"/>
      <c r="CW4" s="333"/>
      <c r="CX4" s="339"/>
    </row>
    <row r="5" spans="1:105" s="3" customFormat="1" ht="9" customHeight="1" thickBot="1"/>
    <row r="6" spans="1:105" s="104" customFormat="1" ht="14.1" customHeight="1">
      <c r="A6" s="78"/>
      <c r="B6" s="500">
        <v>1</v>
      </c>
      <c r="C6" s="501"/>
      <c r="D6" s="83"/>
      <c r="E6" s="83"/>
      <c r="F6" s="83"/>
      <c r="G6" s="83"/>
      <c r="H6" s="83"/>
      <c r="I6" s="83"/>
      <c r="J6" s="84"/>
      <c r="K6" s="312" t="s">
        <v>72</v>
      </c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95"/>
      <c r="AD6" s="312" t="s">
        <v>7</v>
      </c>
      <c r="AE6" s="313"/>
      <c r="AF6" s="313"/>
      <c r="AG6" s="313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  <c r="AT6" s="313"/>
      <c r="AU6" s="395"/>
      <c r="AV6" s="312" t="s">
        <v>9</v>
      </c>
      <c r="AW6" s="313"/>
      <c r="AX6" s="313"/>
      <c r="AY6" s="313"/>
      <c r="AZ6" s="313"/>
      <c r="BA6" s="313"/>
      <c r="BB6" s="313"/>
      <c r="BC6" s="313"/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95"/>
      <c r="BQ6" s="312" t="s">
        <v>11</v>
      </c>
      <c r="BR6" s="323"/>
      <c r="BS6" s="323"/>
      <c r="BT6" s="323"/>
      <c r="BU6" s="323"/>
      <c r="BV6" s="324"/>
      <c r="BW6" s="325" t="s">
        <v>13</v>
      </c>
      <c r="BX6" s="326"/>
      <c r="BY6" s="326"/>
      <c r="BZ6" s="326"/>
      <c r="CA6" s="326"/>
      <c r="CB6" s="326"/>
      <c r="CC6" s="326"/>
      <c r="CD6" s="326"/>
      <c r="CE6" s="326"/>
      <c r="CF6" s="326"/>
      <c r="CG6" s="326"/>
      <c r="CH6" s="326"/>
      <c r="CI6" s="326"/>
      <c r="CJ6" s="326"/>
      <c r="CK6" s="326"/>
      <c r="CL6" s="326"/>
      <c r="CM6" s="326"/>
      <c r="CN6" s="326"/>
      <c r="CO6" s="327"/>
      <c r="CP6" s="312" t="s">
        <v>12</v>
      </c>
      <c r="CQ6" s="313"/>
      <c r="CR6" s="313"/>
      <c r="CS6" s="313"/>
      <c r="CT6" s="313"/>
      <c r="CU6" s="313"/>
      <c r="CV6" s="313"/>
      <c r="CW6" s="313"/>
      <c r="CX6" s="314"/>
      <c r="CY6" s="78"/>
      <c r="CZ6" s="78"/>
    </row>
    <row r="7" spans="1:105" s="92" customFormat="1" ht="13.5" customHeight="1">
      <c r="A7" s="80"/>
      <c r="B7" s="502"/>
      <c r="C7" s="374"/>
      <c r="D7" s="85"/>
      <c r="E7" s="85"/>
      <c r="F7" s="85"/>
      <c r="G7" s="85"/>
      <c r="H7" s="85"/>
      <c r="I7" s="85"/>
      <c r="J7" s="86"/>
      <c r="K7" s="456"/>
      <c r="L7" s="457"/>
      <c r="M7" s="457"/>
      <c r="N7" s="457"/>
      <c r="O7" s="457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8"/>
      <c r="AD7" s="419" t="s">
        <v>8</v>
      </c>
      <c r="AE7" s="344"/>
      <c r="AF7" s="387"/>
      <c r="AG7" s="309"/>
      <c r="AH7" s="308"/>
      <c r="AI7" s="309"/>
      <c r="AJ7" s="308"/>
      <c r="AK7" s="309"/>
      <c r="AL7" s="308"/>
      <c r="AM7" s="309"/>
      <c r="AN7" s="308"/>
      <c r="AO7" s="309"/>
      <c r="AP7" s="308"/>
      <c r="AQ7" s="309"/>
      <c r="AR7" s="308"/>
      <c r="AS7" s="309"/>
      <c r="AT7" s="308"/>
      <c r="AU7" s="389"/>
      <c r="AV7" s="435" t="s">
        <v>10</v>
      </c>
      <c r="AW7" s="342"/>
      <c r="AX7" s="342"/>
      <c r="AY7" s="342"/>
      <c r="AZ7" s="342"/>
      <c r="BA7" s="342"/>
      <c r="BB7" s="342"/>
      <c r="BC7" s="454"/>
      <c r="BD7" s="454"/>
      <c r="BE7" s="454"/>
      <c r="BF7" s="454"/>
      <c r="BG7" s="454"/>
      <c r="BH7" s="454"/>
      <c r="BI7" s="454"/>
      <c r="BJ7" s="454"/>
      <c r="BK7" s="454"/>
      <c r="BL7" s="454"/>
      <c r="BM7" s="454"/>
      <c r="BN7" s="454"/>
      <c r="BO7" s="454"/>
      <c r="BP7" s="455"/>
      <c r="BQ7" s="87"/>
      <c r="BR7" s="88"/>
      <c r="BS7" s="88"/>
      <c r="BT7" s="342" t="s">
        <v>69</v>
      </c>
      <c r="BU7" s="342"/>
      <c r="BV7" s="343"/>
      <c r="BW7" s="89"/>
      <c r="BX7" s="90"/>
      <c r="BY7" s="342" t="s">
        <v>67</v>
      </c>
      <c r="BZ7" s="342"/>
      <c r="CA7" s="342"/>
      <c r="CB7" s="342"/>
      <c r="CC7" s="346"/>
      <c r="CD7" s="346"/>
      <c r="CE7" s="346"/>
      <c r="CF7" s="342" t="s">
        <v>16</v>
      </c>
      <c r="CG7" s="342"/>
      <c r="CH7" s="346"/>
      <c r="CI7" s="346"/>
      <c r="CJ7" s="342" t="s">
        <v>15</v>
      </c>
      <c r="CK7" s="342"/>
      <c r="CL7" s="346"/>
      <c r="CM7" s="346"/>
      <c r="CN7" s="342" t="s">
        <v>14</v>
      </c>
      <c r="CO7" s="343"/>
      <c r="CP7" s="87"/>
      <c r="CQ7" s="88"/>
      <c r="CR7" s="88"/>
      <c r="CS7" s="317" t="s">
        <v>65</v>
      </c>
      <c r="CT7" s="317"/>
      <c r="CU7" s="317"/>
      <c r="CV7" s="317"/>
      <c r="CW7" s="317"/>
      <c r="CX7" s="318"/>
      <c r="CY7" s="80"/>
      <c r="CZ7" s="80"/>
    </row>
    <row r="8" spans="1:105" s="92" customFormat="1" ht="9" customHeight="1">
      <c r="B8" s="471" t="s">
        <v>5</v>
      </c>
      <c r="C8" s="359"/>
      <c r="D8" s="359"/>
      <c r="E8" s="359"/>
      <c r="F8" s="359"/>
      <c r="G8" s="359"/>
      <c r="H8" s="359"/>
      <c r="I8" s="359"/>
      <c r="J8" s="381"/>
      <c r="K8" s="456"/>
      <c r="L8" s="457"/>
      <c r="M8" s="457"/>
      <c r="N8" s="457"/>
      <c r="O8" s="457"/>
      <c r="P8" s="457"/>
      <c r="Q8" s="457"/>
      <c r="R8" s="457"/>
      <c r="S8" s="457"/>
      <c r="T8" s="457"/>
      <c r="U8" s="457"/>
      <c r="V8" s="457"/>
      <c r="W8" s="457"/>
      <c r="X8" s="457"/>
      <c r="Y8" s="457"/>
      <c r="Z8" s="457"/>
      <c r="AA8" s="457"/>
      <c r="AB8" s="457"/>
      <c r="AC8" s="458"/>
      <c r="AD8" s="419"/>
      <c r="AE8" s="344"/>
      <c r="AF8" s="387"/>
      <c r="AG8" s="309"/>
      <c r="AH8" s="308"/>
      <c r="AI8" s="309"/>
      <c r="AJ8" s="308"/>
      <c r="AK8" s="309"/>
      <c r="AL8" s="308"/>
      <c r="AM8" s="309"/>
      <c r="AN8" s="308"/>
      <c r="AO8" s="309"/>
      <c r="AP8" s="308"/>
      <c r="AQ8" s="309"/>
      <c r="AR8" s="308"/>
      <c r="AS8" s="309"/>
      <c r="AT8" s="308"/>
      <c r="AU8" s="389"/>
      <c r="AV8" s="436"/>
      <c r="AW8" s="437"/>
      <c r="AX8" s="437"/>
      <c r="AY8" s="437"/>
      <c r="AZ8" s="437"/>
      <c r="BA8" s="437"/>
      <c r="BB8" s="437"/>
      <c r="BC8" s="437"/>
      <c r="BD8" s="437"/>
      <c r="BE8" s="437"/>
      <c r="BF8" s="437"/>
      <c r="BG8" s="437"/>
      <c r="BH8" s="437"/>
      <c r="BI8" s="437"/>
      <c r="BJ8" s="437"/>
      <c r="BK8" s="437"/>
      <c r="BL8" s="437"/>
      <c r="BM8" s="437"/>
      <c r="BN8" s="437"/>
      <c r="BO8" s="437"/>
      <c r="BP8" s="438"/>
      <c r="BQ8" s="93"/>
      <c r="BR8" s="452"/>
      <c r="BS8" s="453"/>
      <c r="BT8" s="340"/>
      <c r="BU8" s="340"/>
      <c r="BV8" s="340"/>
      <c r="BW8" s="349"/>
      <c r="BX8" s="316"/>
      <c r="BY8" s="340"/>
      <c r="BZ8" s="340"/>
      <c r="CA8" s="340"/>
      <c r="CB8" s="340"/>
      <c r="CC8" s="347"/>
      <c r="CD8" s="347"/>
      <c r="CE8" s="347"/>
      <c r="CF8" s="340"/>
      <c r="CG8" s="340"/>
      <c r="CH8" s="347"/>
      <c r="CI8" s="347"/>
      <c r="CJ8" s="340"/>
      <c r="CK8" s="340"/>
      <c r="CL8" s="347"/>
      <c r="CM8" s="347"/>
      <c r="CN8" s="340"/>
      <c r="CO8" s="344"/>
      <c r="CP8" s="93"/>
      <c r="CQ8" s="315"/>
      <c r="CR8" s="316"/>
      <c r="CS8" s="317"/>
      <c r="CT8" s="317"/>
      <c r="CU8" s="317"/>
      <c r="CV8" s="317"/>
      <c r="CW8" s="317"/>
      <c r="CX8" s="318"/>
    </row>
    <row r="9" spans="1:105" s="92" customFormat="1" ht="9" customHeight="1">
      <c r="B9" s="471"/>
      <c r="C9" s="359"/>
      <c r="D9" s="359"/>
      <c r="E9" s="359"/>
      <c r="F9" s="359"/>
      <c r="G9" s="359"/>
      <c r="H9" s="359"/>
      <c r="I9" s="359"/>
      <c r="J9" s="381"/>
      <c r="K9" s="456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457"/>
      <c r="AA9" s="457"/>
      <c r="AB9" s="457"/>
      <c r="AC9" s="458"/>
      <c r="AD9" s="419"/>
      <c r="AE9" s="344"/>
      <c r="AF9" s="387"/>
      <c r="AG9" s="309"/>
      <c r="AH9" s="308"/>
      <c r="AI9" s="309"/>
      <c r="AJ9" s="308"/>
      <c r="AK9" s="309"/>
      <c r="AL9" s="308"/>
      <c r="AM9" s="309"/>
      <c r="AN9" s="308"/>
      <c r="AO9" s="309"/>
      <c r="AP9" s="308"/>
      <c r="AQ9" s="309"/>
      <c r="AR9" s="308"/>
      <c r="AS9" s="309"/>
      <c r="AT9" s="308"/>
      <c r="AU9" s="389"/>
      <c r="AV9" s="439"/>
      <c r="AW9" s="440"/>
      <c r="AX9" s="440"/>
      <c r="AY9" s="440"/>
      <c r="AZ9" s="440"/>
      <c r="BA9" s="440"/>
      <c r="BB9" s="440"/>
      <c r="BC9" s="440"/>
      <c r="BD9" s="440"/>
      <c r="BE9" s="440"/>
      <c r="BF9" s="440"/>
      <c r="BG9" s="440"/>
      <c r="BH9" s="440"/>
      <c r="BI9" s="440"/>
      <c r="BJ9" s="440"/>
      <c r="BK9" s="440"/>
      <c r="BL9" s="440"/>
      <c r="BM9" s="440"/>
      <c r="BN9" s="440"/>
      <c r="BO9" s="440"/>
      <c r="BP9" s="441"/>
      <c r="BQ9" s="93"/>
      <c r="BR9" s="95"/>
      <c r="BS9" s="95"/>
      <c r="BT9" s="340"/>
      <c r="BU9" s="340"/>
      <c r="BV9" s="344"/>
      <c r="BW9" s="94"/>
      <c r="BX9" s="88"/>
      <c r="BY9" s="340"/>
      <c r="BZ9" s="340"/>
      <c r="CA9" s="340"/>
      <c r="CB9" s="340"/>
      <c r="CC9" s="347"/>
      <c r="CD9" s="347"/>
      <c r="CE9" s="347"/>
      <c r="CF9" s="340"/>
      <c r="CG9" s="340"/>
      <c r="CH9" s="347"/>
      <c r="CI9" s="347"/>
      <c r="CJ9" s="340"/>
      <c r="CK9" s="340"/>
      <c r="CL9" s="347"/>
      <c r="CM9" s="347"/>
      <c r="CN9" s="340"/>
      <c r="CO9" s="344"/>
      <c r="CP9" s="93"/>
      <c r="CQ9" s="95"/>
      <c r="CR9" s="95"/>
      <c r="CS9" s="317"/>
      <c r="CT9" s="317"/>
      <c r="CU9" s="317"/>
      <c r="CV9" s="317"/>
      <c r="CW9" s="317"/>
      <c r="CX9" s="318"/>
    </row>
    <row r="10" spans="1:105" s="92" customFormat="1" ht="9" customHeight="1">
      <c r="B10" s="471" t="s">
        <v>6</v>
      </c>
      <c r="C10" s="359"/>
      <c r="D10" s="359"/>
      <c r="E10" s="359"/>
      <c r="F10" s="359"/>
      <c r="G10" s="359"/>
      <c r="H10" s="359"/>
      <c r="I10" s="359"/>
      <c r="J10" s="381"/>
      <c r="K10" s="456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  <c r="Y10" s="457"/>
      <c r="Z10" s="457"/>
      <c r="AA10" s="457"/>
      <c r="AB10" s="457"/>
      <c r="AC10" s="458"/>
      <c r="AD10" s="419"/>
      <c r="AE10" s="344"/>
      <c r="AF10" s="387"/>
      <c r="AG10" s="309"/>
      <c r="AH10" s="308"/>
      <c r="AI10" s="309"/>
      <c r="AJ10" s="308"/>
      <c r="AK10" s="309"/>
      <c r="AL10" s="308"/>
      <c r="AM10" s="309"/>
      <c r="AN10" s="308"/>
      <c r="AO10" s="309"/>
      <c r="AP10" s="308"/>
      <c r="AQ10" s="309"/>
      <c r="AR10" s="308"/>
      <c r="AS10" s="309"/>
      <c r="AT10" s="308"/>
      <c r="AU10" s="389"/>
      <c r="AV10" s="439"/>
      <c r="AW10" s="440"/>
      <c r="AX10" s="440"/>
      <c r="AY10" s="440"/>
      <c r="AZ10" s="440"/>
      <c r="BA10" s="440"/>
      <c r="BB10" s="440"/>
      <c r="BC10" s="440"/>
      <c r="BD10" s="440"/>
      <c r="BE10" s="440"/>
      <c r="BF10" s="440"/>
      <c r="BG10" s="440"/>
      <c r="BH10" s="440"/>
      <c r="BI10" s="440"/>
      <c r="BJ10" s="440"/>
      <c r="BK10" s="440"/>
      <c r="BL10" s="440"/>
      <c r="BM10" s="440"/>
      <c r="BN10" s="440"/>
      <c r="BO10" s="440"/>
      <c r="BP10" s="441"/>
      <c r="BQ10" s="93"/>
      <c r="BR10" s="95"/>
      <c r="BS10" s="95"/>
      <c r="BT10" s="340" t="s">
        <v>70</v>
      </c>
      <c r="BU10" s="340"/>
      <c r="BV10" s="344"/>
      <c r="BW10" s="94"/>
      <c r="BX10" s="88"/>
      <c r="BY10" s="340" t="s">
        <v>68</v>
      </c>
      <c r="BZ10" s="340"/>
      <c r="CA10" s="340"/>
      <c r="CB10" s="340"/>
      <c r="CC10" s="347"/>
      <c r="CD10" s="347"/>
      <c r="CE10" s="347"/>
      <c r="CF10" s="340"/>
      <c r="CG10" s="340"/>
      <c r="CH10" s="347"/>
      <c r="CI10" s="347"/>
      <c r="CJ10" s="340"/>
      <c r="CK10" s="340"/>
      <c r="CL10" s="347"/>
      <c r="CM10" s="347"/>
      <c r="CN10" s="340"/>
      <c r="CO10" s="344"/>
      <c r="CP10" s="93"/>
      <c r="CQ10" s="95"/>
      <c r="CR10" s="95"/>
      <c r="CS10" s="317" t="s">
        <v>66</v>
      </c>
      <c r="CT10" s="317"/>
      <c r="CU10" s="317"/>
      <c r="CV10" s="317"/>
      <c r="CW10" s="317"/>
      <c r="CX10" s="318"/>
    </row>
    <row r="11" spans="1:105" s="92" customFormat="1" ht="9" customHeight="1">
      <c r="B11" s="471"/>
      <c r="C11" s="359"/>
      <c r="D11" s="359"/>
      <c r="E11" s="359"/>
      <c r="F11" s="359"/>
      <c r="G11" s="359"/>
      <c r="H11" s="359"/>
      <c r="I11" s="359"/>
      <c r="J11" s="381"/>
      <c r="K11" s="456"/>
      <c r="L11" s="457"/>
      <c r="M11" s="457"/>
      <c r="N11" s="457"/>
      <c r="O11" s="457"/>
      <c r="P11" s="457"/>
      <c r="Q11" s="457"/>
      <c r="R11" s="457"/>
      <c r="S11" s="457"/>
      <c r="T11" s="457"/>
      <c r="U11" s="457"/>
      <c r="V11" s="457"/>
      <c r="W11" s="457"/>
      <c r="X11" s="457"/>
      <c r="Y11" s="457"/>
      <c r="Z11" s="457"/>
      <c r="AA11" s="457"/>
      <c r="AB11" s="457"/>
      <c r="AC11" s="458"/>
      <c r="AD11" s="419"/>
      <c r="AE11" s="344"/>
      <c r="AF11" s="387"/>
      <c r="AG11" s="309"/>
      <c r="AH11" s="308"/>
      <c r="AI11" s="309"/>
      <c r="AJ11" s="308"/>
      <c r="AK11" s="309"/>
      <c r="AL11" s="308"/>
      <c r="AM11" s="309"/>
      <c r="AN11" s="308"/>
      <c r="AO11" s="309"/>
      <c r="AP11" s="308"/>
      <c r="AQ11" s="309"/>
      <c r="AR11" s="308"/>
      <c r="AS11" s="309"/>
      <c r="AT11" s="308"/>
      <c r="AU11" s="389"/>
      <c r="AV11" s="439"/>
      <c r="AW11" s="440"/>
      <c r="AX11" s="440"/>
      <c r="AY11" s="440"/>
      <c r="AZ11" s="440"/>
      <c r="BA11" s="440"/>
      <c r="BB11" s="440"/>
      <c r="BC11" s="440"/>
      <c r="BD11" s="440"/>
      <c r="BE11" s="440"/>
      <c r="BF11" s="440"/>
      <c r="BG11" s="440"/>
      <c r="BH11" s="440"/>
      <c r="BI11" s="440"/>
      <c r="BJ11" s="440"/>
      <c r="BK11" s="440"/>
      <c r="BL11" s="440"/>
      <c r="BM11" s="440"/>
      <c r="BN11" s="440"/>
      <c r="BO11" s="440"/>
      <c r="BP11" s="441"/>
      <c r="BQ11" s="93"/>
      <c r="BR11" s="452"/>
      <c r="BS11" s="453"/>
      <c r="BT11" s="340"/>
      <c r="BU11" s="340"/>
      <c r="BV11" s="344"/>
      <c r="BW11" s="276"/>
      <c r="BX11" s="185"/>
      <c r="BY11" s="340"/>
      <c r="BZ11" s="340"/>
      <c r="CA11" s="340"/>
      <c r="CB11" s="340"/>
      <c r="CC11" s="347"/>
      <c r="CD11" s="347"/>
      <c r="CE11" s="347"/>
      <c r="CF11" s="340"/>
      <c r="CG11" s="340"/>
      <c r="CH11" s="347"/>
      <c r="CI11" s="347"/>
      <c r="CJ11" s="340"/>
      <c r="CK11" s="340"/>
      <c r="CL11" s="347"/>
      <c r="CM11" s="347"/>
      <c r="CN11" s="340"/>
      <c r="CO11" s="344"/>
      <c r="CP11" s="93"/>
      <c r="CQ11" s="315"/>
      <c r="CR11" s="316"/>
      <c r="CS11" s="317"/>
      <c r="CT11" s="317"/>
      <c r="CU11" s="317"/>
      <c r="CV11" s="317"/>
      <c r="CW11" s="317"/>
      <c r="CX11" s="318"/>
    </row>
    <row r="12" spans="1:105" s="92" customFormat="1" ht="9" customHeight="1" thickBot="1">
      <c r="B12" s="97"/>
      <c r="C12" s="98"/>
      <c r="D12" s="98"/>
      <c r="E12" s="98"/>
      <c r="F12" s="98"/>
      <c r="G12" s="98"/>
      <c r="H12" s="98"/>
      <c r="I12" s="99"/>
      <c r="J12" s="100"/>
      <c r="K12" s="459"/>
      <c r="L12" s="460"/>
      <c r="M12" s="460"/>
      <c r="N12" s="460"/>
      <c r="O12" s="460"/>
      <c r="P12" s="460"/>
      <c r="Q12" s="460"/>
      <c r="R12" s="460"/>
      <c r="S12" s="460"/>
      <c r="T12" s="460"/>
      <c r="U12" s="460"/>
      <c r="V12" s="460"/>
      <c r="W12" s="460"/>
      <c r="X12" s="460"/>
      <c r="Y12" s="460"/>
      <c r="Z12" s="460"/>
      <c r="AA12" s="460"/>
      <c r="AB12" s="460"/>
      <c r="AC12" s="461"/>
      <c r="AD12" s="420"/>
      <c r="AE12" s="345"/>
      <c r="AF12" s="388"/>
      <c r="AG12" s="311"/>
      <c r="AH12" s="310"/>
      <c r="AI12" s="311"/>
      <c r="AJ12" s="310"/>
      <c r="AK12" s="311"/>
      <c r="AL12" s="310"/>
      <c r="AM12" s="311"/>
      <c r="AN12" s="310"/>
      <c r="AO12" s="311"/>
      <c r="AP12" s="310"/>
      <c r="AQ12" s="311"/>
      <c r="AR12" s="310"/>
      <c r="AS12" s="311"/>
      <c r="AT12" s="310"/>
      <c r="AU12" s="390"/>
      <c r="AV12" s="442"/>
      <c r="AW12" s="443"/>
      <c r="AX12" s="443"/>
      <c r="AY12" s="443"/>
      <c r="AZ12" s="443"/>
      <c r="BA12" s="443"/>
      <c r="BB12" s="443"/>
      <c r="BC12" s="443"/>
      <c r="BD12" s="443"/>
      <c r="BE12" s="443"/>
      <c r="BF12" s="443"/>
      <c r="BG12" s="443"/>
      <c r="BH12" s="443"/>
      <c r="BI12" s="443"/>
      <c r="BJ12" s="443"/>
      <c r="BK12" s="443"/>
      <c r="BL12" s="443"/>
      <c r="BM12" s="443"/>
      <c r="BN12" s="443"/>
      <c r="BO12" s="443"/>
      <c r="BP12" s="444"/>
      <c r="BQ12" s="101"/>
      <c r="BR12" s="99"/>
      <c r="BS12" s="99"/>
      <c r="BT12" s="341"/>
      <c r="BU12" s="341"/>
      <c r="BV12" s="345"/>
      <c r="BW12" s="102"/>
      <c r="BX12" s="98"/>
      <c r="BY12" s="341"/>
      <c r="BZ12" s="341"/>
      <c r="CA12" s="341"/>
      <c r="CB12" s="341"/>
      <c r="CC12" s="348"/>
      <c r="CD12" s="348"/>
      <c r="CE12" s="348"/>
      <c r="CF12" s="341"/>
      <c r="CG12" s="341"/>
      <c r="CH12" s="348"/>
      <c r="CI12" s="348"/>
      <c r="CJ12" s="341"/>
      <c r="CK12" s="341"/>
      <c r="CL12" s="348"/>
      <c r="CM12" s="348"/>
      <c r="CN12" s="341"/>
      <c r="CO12" s="345"/>
      <c r="CP12" s="101"/>
      <c r="CQ12" s="99"/>
      <c r="CR12" s="99"/>
      <c r="CS12" s="319"/>
      <c r="CT12" s="319"/>
      <c r="CU12" s="319"/>
      <c r="CV12" s="319"/>
      <c r="CW12" s="319"/>
      <c r="CX12" s="320"/>
    </row>
    <row r="13" spans="1:105" s="3" customFormat="1" ht="9" customHeight="1" thickBot="1"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</row>
    <row r="14" spans="1:105" s="104" customFormat="1" ht="14.1" customHeight="1">
      <c r="B14" s="384">
        <v>2</v>
      </c>
      <c r="C14" s="385"/>
      <c r="D14" s="83"/>
      <c r="E14" s="83"/>
      <c r="F14" s="83"/>
      <c r="G14" s="83"/>
      <c r="H14" s="83"/>
      <c r="I14" s="83"/>
      <c r="J14" s="84"/>
      <c r="K14" s="312" t="s">
        <v>17</v>
      </c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95"/>
      <c r="Y14" s="312" t="s">
        <v>19</v>
      </c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  <c r="BO14" s="313"/>
      <c r="BP14" s="313"/>
      <c r="BQ14" s="313"/>
      <c r="BR14" s="313"/>
      <c r="BS14" s="313"/>
      <c r="BT14" s="313"/>
      <c r="BU14" s="313"/>
      <c r="BV14" s="313"/>
      <c r="BW14" s="313"/>
      <c r="BX14" s="313"/>
      <c r="BY14" s="313"/>
      <c r="BZ14" s="313"/>
      <c r="CA14" s="313"/>
      <c r="CB14" s="313"/>
      <c r="CC14" s="313"/>
      <c r="CD14" s="313"/>
      <c r="CE14" s="313"/>
      <c r="CF14" s="395"/>
      <c r="CG14" s="312" t="s">
        <v>18</v>
      </c>
      <c r="CH14" s="313"/>
      <c r="CI14" s="313"/>
      <c r="CJ14" s="313"/>
      <c r="CK14" s="313"/>
      <c r="CL14" s="313"/>
      <c r="CM14" s="313"/>
      <c r="CN14" s="313"/>
      <c r="CO14" s="313"/>
      <c r="CP14" s="313"/>
      <c r="CQ14" s="313"/>
      <c r="CR14" s="313"/>
      <c r="CS14" s="313"/>
      <c r="CT14" s="313"/>
      <c r="CU14" s="313"/>
      <c r="CV14" s="313"/>
      <c r="CW14" s="313"/>
      <c r="CX14" s="314"/>
    </row>
    <row r="15" spans="1:105" s="3" customFormat="1" ht="17.25" customHeight="1">
      <c r="B15" s="386"/>
      <c r="C15" s="383"/>
      <c r="D15" s="88"/>
      <c r="E15" s="88"/>
      <c r="F15" s="88"/>
      <c r="G15" s="88"/>
      <c r="H15" s="88"/>
      <c r="I15" s="88"/>
      <c r="J15" s="105"/>
      <c r="K15" s="387"/>
      <c r="L15" s="309"/>
      <c r="M15" s="308"/>
      <c r="N15" s="309"/>
      <c r="O15" s="308"/>
      <c r="P15" s="389"/>
      <c r="Q15" s="475"/>
      <c r="R15" s="309"/>
      <c r="S15" s="308"/>
      <c r="T15" s="309"/>
      <c r="U15" s="308"/>
      <c r="V15" s="309"/>
      <c r="W15" s="308"/>
      <c r="X15" s="389"/>
      <c r="Y15" s="487" t="s">
        <v>10</v>
      </c>
      <c r="Z15" s="488"/>
      <c r="AA15" s="488"/>
      <c r="AB15" s="488"/>
      <c r="AC15" s="488"/>
      <c r="AD15" s="488"/>
      <c r="AE15" s="488"/>
      <c r="AF15" s="489"/>
      <c r="AG15" s="489"/>
      <c r="AH15" s="489"/>
      <c r="AI15" s="489"/>
      <c r="AJ15" s="489"/>
      <c r="AK15" s="489"/>
      <c r="AL15" s="489"/>
      <c r="AM15" s="489"/>
      <c r="AN15" s="489"/>
      <c r="AO15" s="489"/>
      <c r="AP15" s="489"/>
      <c r="AQ15" s="489"/>
      <c r="AR15" s="489"/>
      <c r="AS15" s="489"/>
      <c r="AT15" s="489"/>
      <c r="AU15" s="489"/>
      <c r="AV15" s="489"/>
      <c r="AW15" s="489"/>
      <c r="AX15" s="489"/>
      <c r="AY15" s="489"/>
      <c r="AZ15" s="489"/>
      <c r="BA15" s="489"/>
      <c r="BB15" s="489"/>
      <c r="BC15" s="489"/>
      <c r="BD15" s="489"/>
      <c r="BE15" s="489"/>
      <c r="BF15" s="489"/>
      <c r="BG15" s="489"/>
      <c r="BH15" s="489"/>
      <c r="BI15" s="489"/>
      <c r="BJ15" s="489"/>
      <c r="BK15" s="489"/>
      <c r="BL15" s="489"/>
      <c r="BM15" s="489"/>
      <c r="BN15" s="489"/>
      <c r="BO15" s="489"/>
      <c r="BP15" s="489"/>
      <c r="BQ15" s="489"/>
      <c r="BR15" s="489"/>
      <c r="BS15" s="489"/>
      <c r="BT15" s="489"/>
      <c r="BU15" s="489"/>
      <c r="BV15" s="489"/>
      <c r="BW15" s="489"/>
      <c r="BX15" s="489"/>
      <c r="BY15" s="489"/>
      <c r="BZ15" s="489"/>
      <c r="CA15" s="489"/>
      <c r="CB15" s="489"/>
      <c r="CC15" s="489"/>
      <c r="CD15" s="489"/>
      <c r="CE15" s="489"/>
      <c r="CF15" s="490"/>
      <c r="CG15" s="428"/>
      <c r="CH15" s="429"/>
      <c r="CI15" s="429"/>
      <c r="CJ15" s="429"/>
      <c r="CK15" s="429"/>
      <c r="CL15" s="429"/>
      <c r="CM15" s="429"/>
      <c r="CN15" s="429"/>
      <c r="CO15" s="429"/>
      <c r="CP15" s="429"/>
      <c r="CQ15" s="429"/>
      <c r="CR15" s="429"/>
      <c r="CS15" s="429"/>
      <c r="CT15" s="429"/>
      <c r="CU15" s="429"/>
      <c r="CV15" s="429"/>
      <c r="CW15" s="429"/>
      <c r="CX15" s="430"/>
    </row>
    <row r="16" spans="1:105" s="3" customFormat="1" ht="9" customHeight="1">
      <c r="B16" s="471" t="s">
        <v>5</v>
      </c>
      <c r="C16" s="359"/>
      <c r="D16" s="359"/>
      <c r="E16" s="359"/>
      <c r="F16" s="359"/>
      <c r="G16" s="359"/>
      <c r="H16" s="359"/>
      <c r="I16" s="359"/>
      <c r="J16" s="381"/>
      <c r="K16" s="387"/>
      <c r="L16" s="309"/>
      <c r="M16" s="308"/>
      <c r="N16" s="309"/>
      <c r="O16" s="308"/>
      <c r="P16" s="389"/>
      <c r="Q16" s="475"/>
      <c r="R16" s="309"/>
      <c r="S16" s="308"/>
      <c r="T16" s="309"/>
      <c r="U16" s="308"/>
      <c r="V16" s="309"/>
      <c r="W16" s="308"/>
      <c r="X16" s="389"/>
      <c r="Y16" s="472"/>
      <c r="Z16" s="473"/>
      <c r="AA16" s="473"/>
      <c r="AB16" s="473"/>
      <c r="AC16" s="473"/>
      <c r="AD16" s="473"/>
      <c r="AE16" s="473"/>
      <c r="AF16" s="473"/>
      <c r="AG16" s="473"/>
      <c r="AH16" s="473"/>
      <c r="AI16" s="473"/>
      <c r="AJ16" s="473"/>
      <c r="AK16" s="473"/>
      <c r="AL16" s="473"/>
      <c r="AM16" s="473"/>
      <c r="AN16" s="473"/>
      <c r="AO16" s="473"/>
      <c r="AP16" s="473"/>
      <c r="AQ16" s="473"/>
      <c r="AR16" s="473"/>
      <c r="AS16" s="473"/>
      <c r="AT16" s="473"/>
      <c r="AU16" s="473"/>
      <c r="AV16" s="473"/>
      <c r="AW16" s="473"/>
      <c r="AX16" s="473"/>
      <c r="AY16" s="473"/>
      <c r="AZ16" s="473"/>
      <c r="BA16" s="473"/>
      <c r="BB16" s="473"/>
      <c r="BC16" s="473"/>
      <c r="BD16" s="473"/>
      <c r="BE16" s="473"/>
      <c r="BF16" s="473"/>
      <c r="BG16" s="473"/>
      <c r="BH16" s="473"/>
      <c r="BI16" s="473"/>
      <c r="BJ16" s="473"/>
      <c r="BK16" s="473"/>
      <c r="BL16" s="473"/>
      <c r="BM16" s="473"/>
      <c r="BN16" s="473"/>
      <c r="BO16" s="473"/>
      <c r="BP16" s="473"/>
      <c r="BQ16" s="473"/>
      <c r="BR16" s="473"/>
      <c r="BS16" s="473"/>
      <c r="BT16" s="473"/>
      <c r="BU16" s="473"/>
      <c r="BV16" s="473"/>
      <c r="BW16" s="473"/>
      <c r="BX16" s="473"/>
      <c r="BY16" s="473"/>
      <c r="BZ16" s="473"/>
      <c r="CA16" s="473"/>
      <c r="CB16" s="473"/>
      <c r="CC16" s="473"/>
      <c r="CD16" s="473"/>
      <c r="CE16" s="473"/>
      <c r="CF16" s="474"/>
      <c r="CG16" s="450"/>
      <c r="CH16" s="451"/>
      <c r="CI16" s="451"/>
      <c r="CJ16" s="451"/>
      <c r="CK16" s="451"/>
      <c r="CL16" s="451"/>
      <c r="CM16" s="451"/>
      <c r="CN16" s="451"/>
      <c r="CO16" s="451"/>
      <c r="CP16" s="451"/>
      <c r="CQ16" s="465"/>
      <c r="CR16" s="481"/>
      <c r="CS16" s="481"/>
      <c r="CT16" s="481"/>
      <c r="CU16" s="481"/>
      <c r="CV16" s="481"/>
      <c r="CW16" s="481"/>
      <c r="CX16" s="482"/>
    </row>
    <row r="17" spans="2:107" s="3" customFormat="1" ht="9" customHeight="1">
      <c r="B17" s="471"/>
      <c r="C17" s="359"/>
      <c r="D17" s="359"/>
      <c r="E17" s="359"/>
      <c r="F17" s="359"/>
      <c r="G17" s="359"/>
      <c r="H17" s="359"/>
      <c r="I17" s="359"/>
      <c r="J17" s="381"/>
      <c r="K17" s="387"/>
      <c r="L17" s="309"/>
      <c r="M17" s="308"/>
      <c r="N17" s="309"/>
      <c r="O17" s="308"/>
      <c r="P17" s="389"/>
      <c r="Q17" s="475"/>
      <c r="R17" s="309"/>
      <c r="S17" s="308"/>
      <c r="T17" s="309"/>
      <c r="U17" s="308"/>
      <c r="V17" s="309"/>
      <c r="W17" s="308"/>
      <c r="X17" s="389"/>
      <c r="Y17" s="456"/>
      <c r="Z17" s="457"/>
      <c r="AA17" s="457"/>
      <c r="AB17" s="457"/>
      <c r="AC17" s="457"/>
      <c r="AD17" s="457"/>
      <c r="AE17" s="457"/>
      <c r="AF17" s="457"/>
      <c r="AG17" s="457"/>
      <c r="AH17" s="457"/>
      <c r="AI17" s="457"/>
      <c r="AJ17" s="457"/>
      <c r="AK17" s="457"/>
      <c r="AL17" s="457"/>
      <c r="AM17" s="457"/>
      <c r="AN17" s="457"/>
      <c r="AO17" s="457"/>
      <c r="AP17" s="457"/>
      <c r="AQ17" s="457"/>
      <c r="AR17" s="457"/>
      <c r="AS17" s="457"/>
      <c r="AT17" s="457"/>
      <c r="AU17" s="457"/>
      <c r="AV17" s="457"/>
      <c r="AW17" s="457"/>
      <c r="AX17" s="457"/>
      <c r="AY17" s="457"/>
      <c r="AZ17" s="457"/>
      <c r="BA17" s="457"/>
      <c r="BB17" s="457"/>
      <c r="BC17" s="457"/>
      <c r="BD17" s="457"/>
      <c r="BE17" s="457"/>
      <c r="BF17" s="457"/>
      <c r="BG17" s="457"/>
      <c r="BH17" s="457"/>
      <c r="BI17" s="457"/>
      <c r="BJ17" s="457"/>
      <c r="BK17" s="457"/>
      <c r="BL17" s="457"/>
      <c r="BM17" s="457"/>
      <c r="BN17" s="457"/>
      <c r="BO17" s="457"/>
      <c r="BP17" s="457"/>
      <c r="BQ17" s="457"/>
      <c r="BR17" s="457"/>
      <c r="BS17" s="457"/>
      <c r="BT17" s="457"/>
      <c r="BU17" s="457"/>
      <c r="BV17" s="457"/>
      <c r="BW17" s="457"/>
      <c r="BX17" s="457"/>
      <c r="BY17" s="457"/>
      <c r="BZ17" s="457"/>
      <c r="CA17" s="457"/>
      <c r="CB17" s="457"/>
      <c r="CC17" s="457"/>
      <c r="CD17" s="457"/>
      <c r="CE17" s="457"/>
      <c r="CF17" s="458"/>
      <c r="CG17" s="450"/>
      <c r="CH17" s="451"/>
      <c r="CI17" s="451"/>
      <c r="CJ17" s="451"/>
      <c r="CK17" s="451"/>
      <c r="CL17" s="451"/>
      <c r="CM17" s="451"/>
      <c r="CN17" s="451"/>
      <c r="CO17" s="451"/>
      <c r="CP17" s="451"/>
      <c r="CQ17" s="465"/>
      <c r="CR17" s="481"/>
      <c r="CS17" s="481"/>
      <c r="CT17" s="481"/>
      <c r="CU17" s="481"/>
      <c r="CV17" s="481"/>
      <c r="CW17" s="481"/>
      <c r="CX17" s="482"/>
    </row>
    <row r="18" spans="2:107" s="3" customFormat="1" ht="9" customHeight="1">
      <c r="B18" s="471" t="s">
        <v>6</v>
      </c>
      <c r="C18" s="359"/>
      <c r="D18" s="359"/>
      <c r="E18" s="359"/>
      <c r="F18" s="359"/>
      <c r="G18" s="359"/>
      <c r="H18" s="359"/>
      <c r="I18" s="359"/>
      <c r="J18" s="381"/>
      <c r="K18" s="387"/>
      <c r="L18" s="309"/>
      <c r="M18" s="308"/>
      <c r="N18" s="309"/>
      <c r="O18" s="308"/>
      <c r="P18" s="389"/>
      <c r="Q18" s="475"/>
      <c r="R18" s="309"/>
      <c r="S18" s="308"/>
      <c r="T18" s="309"/>
      <c r="U18" s="308"/>
      <c r="V18" s="309"/>
      <c r="W18" s="308"/>
      <c r="X18" s="389"/>
      <c r="Y18" s="456"/>
      <c r="Z18" s="457"/>
      <c r="AA18" s="457"/>
      <c r="AB18" s="457"/>
      <c r="AC18" s="457"/>
      <c r="AD18" s="457"/>
      <c r="AE18" s="457"/>
      <c r="AF18" s="457"/>
      <c r="AG18" s="457"/>
      <c r="AH18" s="457"/>
      <c r="AI18" s="457"/>
      <c r="AJ18" s="457"/>
      <c r="AK18" s="457"/>
      <c r="AL18" s="457"/>
      <c r="AM18" s="457"/>
      <c r="AN18" s="457"/>
      <c r="AO18" s="457"/>
      <c r="AP18" s="457"/>
      <c r="AQ18" s="457"/>
      <c r="AR18" s="457"/>
      <c r="AS18" s="457"/>
      <c r="AT18" s="457"/>
      <c r="AU18" s="457"/>
      <c r="AV18" s="457"/>
      <c r="AW18" s="457"/>
      <c r="AX18" s="457"/>
      <c r="AY18" s="457"/>
      <c r="AZ18" s="457"/>
      <c r="BA18" s="457"/>
      <c r="BB18" s="457"/>
      <c r="BC18" s="457"/>
      <c r="BD18" s="457"/>
      <c r="BE18" s="457"/>
      <c r="BF18" s="457"/>
      <c r="BG18" s="457"/>
      <c r="BH18" s="457"/>
      <c r="BI18" s="457"/>
      <c r="BJ18" s="457"/>
      <c r="BK18" s="457"/>
      <c r="BL18" s="457"/>
      <c r="BM18" s="457"/>
      <c r="BN18" s="457"/>
      <c r="BO18" s="457"/>
      <c r="BP18" s="457"/>
      <c r="BQ18" s="457"/>
      <c r="BR18" s="457"/>
      <c r="BS18" s="457"/>
      <c r="BT18" s="457"/>
      <c r="BU18" s="457"/>
      <c r="BV18" s="457"/>
      <c r="BW18" s="457"/>
      <c r="BX18" s="457"/>
      <c r="BY18" s="457"/>
      <c r="BZ18" s="457"/>
      <c r="CA18" s="457"/>
      <c r="CB18" s="457"/>
      <c r="CC18" s="457"/>
      <c r="CD18" s="457"/>
      <c r="CE18" s="457"/>
      <c r="CF18" s="458"/>
      <c r="CG18" s="466" t="s">
        <v>196</v>
      </c>
      <c r="CH18" s="467"/>
      <c r="CI18" s="467"/>
      <c r="CJ18" s="467"/>
      <c r="CK18" s="467"/>
      <c r="CL18" s="467"/>
      <c r="CM18" s="467"/>
      <c r="CN18" s="467"/>
      <c r="CO18" s="467"/>
      <c r="CP18" s="467"/>
      <c r="CQ18" s="477"/>
      <c r="CR18" s="477"/>
      <c r="CS18" s="477"/>
      <c r="CT18" s="477"/>
      <c r="CU18" s="477"/>
      <c r="CV18" s="477"/>
      <c r="CW18" s="477"/>
      <c r="CX18" s="478"/>
    </row>
    <row r="19" spans="2:107" s="3" customFormat="1" ht="9" customHeight="1">
      <c r="B19" s="471"/>
      <c r="C19" s="359"/>
      <c r="D19" s="359"/>
      <c r="E19" s="359"/>
      <c r="F19" s="359"/>
      <c r="G19" s="359"/>
      <c r="H19" s="359"/>
      <c r="I19" s="359"/>
      <c r="J19" s="381"/>
      <c r="K19" s="387"/>
      <c r="L19" s="309"/>
      <c r="M19" s="308"/>
      <c r="N19" s="309"/>
      <c r="O19" s="308"/>
      <c r="P19" s="389"/>
      <c r="Q19" s="475"/>
      <c r="R19" s="309"/>
      <c r="S19" s="308"/>
      <c r="T19" s="309"/>
      <c r="U19" s="308"/>
      <c r="V19" s="309"/>
      <c r="W19" s="308"/>
      <c r="X19" s="389"/>
      <c r="Y19" s="456"/>
      <c r="Z19" s="457"/>
      <c r="AA19" s="457"/>
      <c r="AB19" s="457"/>
      <c r="AC19" s="457"/>
      <c r="AD19" s="457"/>
      <c r="AE19" s="457"/>
      <c r="AF19" s="457"/>
      <c r="AG19" s="457"/>
      <c r="AH19" s="457"/>
      <c r="AI19" s="457"/>
      <c r="AJ19" s="457"/>
      <c r="AK19" s="457"/>
      <c r="AL19" s="457"/>
      <c r="AM19" s="457"/>
      <c r="AN19" s="457"/>
      <c r="AO19" s="457"/>
      <c r="AP19" s="457"/>
      <c r="AQ19" s="457"/>
      <c r="AR19" s="457"/>
      <c r="AS19" s="457"/>
      <c r="AT19" s="457"/>
      <c r="AU19" s="457"/>
      <c r="AV19" s="457"/>
      <c r="AW19" s="457"/>
      <c r="AX19" s="457"/>
      <c r="AY19" s="457"/>
      <c r="AZ19" s="457"/>
      <c r="BA19" s="457"/>
      <c r="BB19" s="457"/>
      <c r="BC19" s="457"/>
      <c r="BD19" s="457"/>
      <c r="BE19" s="457"/>
      <c r="BF19" s="457"/>
      <c r="BG19" s="457"/>
      <c r="BH19" s="457"/>
      <c r="BI19" s="457"/>
      <c r="BJ19" s="457"/>
      <c r="BK19" s="457"/>
      <c r="BL19" s="457"/>
      <c r="BM19" s="457"/>
      <c r="BN19" s="457"/>
      <c r="BO19" s="457"/>
      <c r="BP19" s="457"/>
      <c r="BQ19" s="457"/>
      <c r="BR19" s="457"/>
      <c r="BS19" s="457"/>
      <c r="BT19" s="457"/>
      <c r="BU19" s="457"/>
      <c r="BV19" s="457"/>
      <c r="BW19" s="457"/>
      <c r="BX19" s="457"/>
      <c r="BY19" s="457"/>
      <c r="BZ19" s="457"/>
      <c r="CA19" s="457"/>
      <c r="CB19" s="457"/>
      <c r="CC19" s="457"/>
      <c r="CD19" s="457"/>
      <c r="CE19" s="457"/>
      <c r="CF19" s="458"/>
      <c r="CG19" s="468"/>
      <c r="CH19" s="467"/>
      <c r="CI19" s="467"/>
      <c r="CJ19" s="467"/>
      <c r="CK19" s="467"/>
      <c r="CL19" s="467"/>
      <c r="CM19" s="467"/>
      <c r="CN19" s="467"/>
      <c r="CO19" s="467"/>
      <c r="CP19" s="467"/>
      <c r="CQ19" s="477"/>
      <c r="CR19" s="477"/>
      <c r="CS19" s="477"/>
      <c r="CT19" s="477"/>
      <c r="CU19" s="477"/>
      <c r="CV19" s="477"/>
      <c r="CW19" s="477"/>
      <c r="CX19" s="478"/>
      <c r="DC19" s="186"/>
    </row>
    <row r="20" spans="2:107" s="3" customFormat="1" ht="9" customHeight="1" thickBot="1">
      <c r="B20" s="97"/>
      <c r="C20" s="98"/>
      <c r="D20" s="98"/>
      <c r="E20" s="98"/>
      <c r="F20" s="98"/>
      <c r="G20" s="98"/>
      <c r="H20" s="98"/>
      <c r="I20" s="99"/>
      <c r="J20" s="100"/>
      <c r="K20" s="388"/>
      <c r="L20" s="311"/>
      <c r="M20" s="310"/>
      <c r="N20" s="311"/>
      <c r="O20" s="310"/>
      <c r="P20" s="390"/>
      <c r="Q20" s="476"/>
      <c r="R20" s="311"/>
      <c r="S20" s="310"/>
      <c r="T20" s="311"/>
      <c r="U20" s="310"/>
      <c r="V20" s="311"/>
      <c r="W20" s="310"/>
      <c r="X20" s="390"/>
      <c r="Y20" s="459"/>
      <c r="Z20" s="460"/>
      <c r="AA20" s="460"/>
      <c r="AB20" s="460"/>
      <c r="AC20" s="460"/>
      <c r="AD20" s="460"/>
      <c r="AE20" s="460"/>
      <c r="AF20" s="460"/>
      <c r="AG20" s="460"/>
      <c r="AH20" s="460"/>
      <c r="AI20" s="460"/>
      <c r="AJ20" s="460"/>
      <c r="AK20" s="460"/>
      <c r="AL20" s="460"/>
      <c r="AM20" s="460"/>
      <c r="AN20" s="460"/>
      <c r="AO20" s="460"/>
      <c r="AP20" s="460"/>
      <c r="AQ20" s="460"/>
      <c r="AR20" s="460"/>
      <c r="AS20" s="460"/>
      <c r="AT20" s="460"/>
      <c r="AU20" s="460"/>
      <c r="AV20" s="460"/>
      <c r="AW20" s="460"/>
      <c r="AX20" s="460"/>
      <c r="AY20" s="460"/>
      <c r="AZ20" s="460"/>
      <c r="BA20" s="460"/>
      <c r="BB20" s="460"/>
      <c r="BC20" s="460"/>
      <c r="BD20" s="460"/>
      <c r="BE20" s="460"/>
      <c r="BF20" s="460"/>
      <c r="BG20" s="460"/>
      <c r="BH20" s="460"/>
      <c r="BI20" s="460"/>
      <c r="BJ20" s="460"/>
      <c r="BK20" s="460"/>
      <c r="BL20" s="460"/>
      <c r="BM20" s="460"/>
      <c r="BN20" s="460"/>
      <c r="BO20" s="460"/>
      <c r="BP20" s="460"/>
      <c r="BQ20" s="460"/>
      <c r="BR20" s="460"/>
      <c r="BS20" s="460"/>
      <c r="BT20" s="460"/>
      <c r="BU20" s="460"/>
      <c r="BV20" s="460"/>
      <c r="BW20" s="460"/>
      <c r="BX20" s="460"/>
      <c r="BY20" s="460"/>
      <c r="BZ20" s="460"/>
      <c r="CA20" s="460"/>
      <c r="CB20" s="460"/>
      <c r="CC20" s="460"/>
      <c r="CD20" s="460"/>
      <c r="CE20" s="460"/>
      <c r="CF20" s="461"/>
      <c r="CG20" s="469"/>
      <c r="CH20" s="470"/>
      <c r="CI20" s="470"/>
      <c r="CJ20" s="470"/>
      <c r="CK20" s="470"/>
      <c r="CL20" s="470"/>
      <c r="CM20" s="470"/>
      <c r="CN20" s="470"/>
      <c r="CO20" s="470"/>
      <c r="CP20" s="470"/>
      <c r="CQ20" s="479"/>
      <c r="CR20" s="479"/>
      <c r="CS20" s="479"/>
      <c r="CT20" s="479"/>
      <c r="CU20" s="479"/>
      <c r="CV20" s="479"/>
      <c r="CW20" s="479"/>
      <c r="CX20" s="480"/>
      <c r="DC20" s="187"/>
    </row>
    <row r="21" spans="2:107" s="3" customFormat="1" ht="9" customHeight="1" thickBot="1">
      <c r="DC21" s="187"/>
    </row>
    <row r="22" spans="2:107" s="104" customFormat="1" ht="14.1" customHeight="1">
      <c r="B22" s="384">
        <v>3</v>
      </c>
      <c r="C22" s="385"/>
      <c r="D22" s="83"/>
      <c r="E22" s="83"/>
      <c r="F22" s="83"/>
      <c r="G22" s="83"/>
      <c r="H22" s="83"/>
      <c r="I22" s="83"/>
      <c r="J22" s="84"/>
      <c r="K22" s="312" t="s">
        <v>27</v>
      </c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95"/>
      <c r="AG22" s="312" t="s">
        <v>79</v>
      </c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95"/>
      <c r="AT22" s="312" t="s">
        <v>25</v>
      </c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95"/>
      <c r="BH22" s="312" t="s">
        <v>24</v>
      </c>
      <c r="BI22" s="313"/>
      <c r="BJ22" s="313"/>
      <c r="BK22" s="313"/>
      <c r="BL22" s="313"/>
      <c r="BM22" s="313"/>
      <c r="BN22" s="313"/>
      <c r="BO22" s="313"/>
      <c r="BP22" s="313"/>
      <c r="BQ22" s="313"/>
      <c r="BR22" s="313"/>
      <c r="BS22" s="313"/>
      <c r="BT22" s="313"/>
      <c r="BU22" s="313"/>
      <c r="BV22" s="313"/>
      <c r="BW22" s="313"/>
      <c r="BX22" s="313"/>
      <c r="BY22" s="313"/>
      <c r="BZ22" s="313"/>
      <c r="CA22" s="313"/>
      <c r="CB22" s="313"/>
      <c r="CC22" s="313"/>
      <c r="CD22" s="313"/>
      <c r="CE22" s="313"/>
      <c r="CF22" s="313"/>
      <c r="CG22" s="395"/>
      <c r="CH22" s="312" t="s">
        <v>22</v>
      </c>
      <c r="CI22" s="313"/>
      <c r="CJ22" s="313"/>
      <c r="CK22" s="313"/>
      <c r="CL22" s="313"/>
      <c r="CM22" s="313"/>
      <c r="CN22" s="313"/>
      <c r="CO22" s="313"/>
      <c r="CP22" s="313"/>
      <c r="CQ22" s="313"/>
      <c r="CR22" s="313"/>
      <c r="CS22" s="313"/>
      <c r="CT22" s="313"/>
      <c r="CU22" s="313"/>
      <c r="CV22" s="313"/>
      <c r="CW22" s="313"/>
      <c r="CX22" s="314"/>
      <c r="DC22" s="187"/>
    </row>
    <row r="23" spans="2:107" s="3" customFormat="1" ht="9" customHeight="1">
      <c r="B23" s="386"/>
      <c r="C23" s="383"/>
      <c r="D23" s="79"/>
      <c r="E23" s="79"/>
      <c r="F23" s="79"/>
      <c r="G23" s="79"/>
      <c r="H23" s="79"/>
      <c r="I23" s="79"/>
      <c r="J23" s="106"/>
      <c r="K23" s="7"/>
      <c r="L23" s="7"/>
      <c r="M23" s="7"/>
      <c r="N23" s="7"/>
      <c r="O23" s="7"/>
      <c r="P23" s="7"/>
      <c r="Q23" s="365" t="s">
        <v>29</v>
      </c>
      <c r="R23" s="365"/>
      <c r="S23" s="365"/>
      <c r="T23" s="491"/>
      <c r="U23" s="491"/>
      <c r="V23" s="365" t="s">
        <v>16</v>
      </c>
      <c r="W23" s="365"/>
      <c r="X23" s="491"/>
      <c r="Y23" s="491"/>
      <c r="Z23" s="365" t="s">
        <v>15</v>
      </c>
      <c r="AA23" s="365"/>
      <c r="AB23" s="491"/>
      <c r="AC23" s="491"/>
      <c r="AD23" s="497" t="s">
        <v>14</v>
      </c>
      <c r="AE23" s="497"/>
      <c r="AF23" s="498"/>
      <c r="AG23" s="107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106"/>
      <c r="AT23" s="108"/>
      <c r="AU23" s="91"/>
      <c r="AV23" s="108"/>
      <c r="AW23" s="109"/>
      <c r="AX23" s="110"/>
      <c r="AY23" s="109"/>
      <c r="AZ23" s="110"/>
      <c r="BA23" s="91"/>
      <c r="BB23" s="88"/>
      <c r="BC23" s="111"/>
      <c r="BD23" s="112"/>
      <c r="BE23" s="111"/>
      <c r="BF23" s="391" t="s">
        <v>26</v>
      </c>
      <c r="BG23" s="343"/>
      <c r="BH23" s="387"/>
      <c r="BI23" s="309"/>
      <c r="BJ23" s="308"/>
      <c r="BK23" s="309"/>
      <c r="BL23" s="308"/>
      <c r="BM23" s="309"/>
      <c r="BN23" s="308"/>
      <c r="BO23" s="309"/>
      <c r="BP23" s="308"/>
      <c r="BQ23" s="309"/>
      <c r="BR23" s="308"/>
      <c r="BS23" s="309"/>
      <c r="BT23" s="308"/>
      <c r="BU23" s="309"/>
      <c r="BV23" s="308"/>
      <c r="BW23" s="309"/>
      <c r="BX23" s="308"/>
      <c r="BY23" s="309"/>
      <c r="BZ23" s="308"/>
      <c r="CA23" s="309"/>
      <c r="CB23" s="308"/>
      <c r="CC23" s="309"/>
      <c r="CD23" s="308"/>
      <c r="CE23" s="309"/>
      <c r="CF23" s="308"/>
      <c r="CG23" s="389"/>
      <c r="CH23" s="411" t="s">
        <v>23</v>
      </c>
      <c r="CI23" s="340"/>
      <c r="CJ23" s="340"/>
      <c r="CK23" s="340"/>
      <c r="CL23" s="344"/>
      <c r="CM23" s="445"/>
      <c r="CN23" s="446"/>
      <c r="CO23" s="113"/>
      <c r="CP23" s="485" t="s">
        <v>63</v>
      </c>
      <c r="CQ23" s="485"/>
      <c r="CR23" s="485"/>
      <c r="CS23" s="485"/>
      <c r="CT23" s="485"/>
      <c r="CU23" s="485"/>
      <c r="CV23" s="485"/>
      <c r="CW23" s="485"/>
      <c r="CX23" s="422"/>
      <c r="DC23" s="187"/>
    </row>
    <row r="24" spans="2:107" s="3" customFormat="1" ht="9" customHeight="1">
      <c r="B24" s="380" t="s">
        <v>20</v>
      </c>
      <c r="C24" s="359"/>
      <c r="D24" s="359"/>
      <c r="E24" s="359"/>
      <c r="F24" s="359"/>
      <c r="G24" s="359"/>
      <c r="H24" s="359"/>
      <c r="I24" s="359"/>
      <c r="J24" s="381"/>
      <c r="K24" s="11"/>
      <c r="L24" s="11"/>
      <c r="M24" s="11"/>
      <c r="N24" s="11"/>
      <c r="O24" s="11"/>
      <c r="P24" s="11"/>
      <c r="Q24" s="366"/>
      <c r="R24" s="366"/>
      <c r="S24" s="366"/>
      <c r="T24" s="492"/>
      <c r="U24" s="492"/>
      <c r="V24" s="366"/>
      <c r="W24" s="366"/>
      <c r="X24" s="492"/>
      <c r="Y24" s="492"/>
      <c r="Z24" s="366"/>
      <c r="AA24" s="366"/>
      <c r="AB24" s="492"/>
      <c r="AC24" s="492"/>
      <c r="AD24" s="394"/>
      <c r="AE24" s="394"/>
      <c r="AF24" s="499"/>
      <c r="AG24" s="93"/>
      <c r="AH24" s="88"/>
      <c r="AI24" s="397"/>
      <c r="AJ24" s="397"/>
      <c r="AK24" s="397"/>
      <c r="AL24" s="397"/>
      <c r="AM24" s="397"/>
      <c r="AN24" s="396" t="s">
        <v>117</v>
      </c>
      <c r="AO24" s="396"/>
      <c r="AP24" s="396"/>
      <c r="AQ24" s="95"/>
      <c r="AR24" s="95"/>
      <c r="AS24" s="96"/>
      <c r="AT24" s="87"/>
      <c r="AU24" s="105"/>
      <c r="AV24" s="87"/>
      <c r="AW24" s="111"/>
      <c r="AX24" s="112"/>
      <c r="AY24" s="111"/>
      <c r="AZ24" s="112"/>
      <c r="BA24" s="105"/>
      <c r="BB24" s="88"/>
      <c r="BC24" s="111"/>
      <c r="BD24" s="112"/>
      <c r="BE24" s="111"/>
      <c r="BF24" s="392"/>
      <c r="BG24" s="344"/>
      <c r="BH24" s="387"/>
      <c r="BI24" s="309"/>
      <c r="BJ24" s="308"/>
      <c r="BK24" s="309"/>
      <c r="BL24" s="308"/>
      <c r="BM24" s="309"/>
      <c r="BN24" s="308"/>
      <c r="BO24" s="309"/>
      <c r="BP24" s="308"/>
      <c r="BQ24" s="309"/>
      <c r="BR24" s="308"/>
      <c r="BS24" s="309"/>
      <c r="BT24" s="308"/>
      <c r="BU24" s="309"/>
      <c r="BV24" s="308"/>
      <c r="BW24" s="309"/>
      <c r="BX24" s="308"/>
      <c r="BY24" s="309"/>
      <c r="BZ24" s="308"/>
      <c r="CA24" s="309"/>
      <c r="CB24" s="308"/>
      <c r="CC24" s="309"/>
      <c r="CD24" s="308"/>
      <c r="CE24" s="309"/>
      <c r="CF24" s="308"/>
      <c r="CG24" s="389"/>
      <c r="CH24" s="411"/>
      <c r="CI24" s="340"/>
      <c r="CJ24" s="340"/>
      <c r="CK24" s="340"/>
      <c r="CL24" s="344"/>
      <c r="CM24" s="447"/>
      <c r="CN24" s="448"/>
      <c r="CO24" s="113"/>
      <c r="CP24" s="431"/>
      <c r="CQ24" s="431"/>
      <c r="CR24" s="431"/>
      <c r="CS24" s="431"/>
      <c r="CT24" s="431"/>
      <c r="CU24" s="431"/>
      <c r="CV24" s="431"/>
      <c r="CW24" s="431"/>
      <c r="CX24" s="432"/>
      <c r="DC24" s="187"/>
    </row>
    <row r="25" spans="2:107" s="3" customFormat="1" ht="11.1" customHeight="1">
      <c r="B25" s="380"/>
      <c r="C25" s="359"/>
      <c r="D25" s="359"/>
      <c r="E25" s="359"/>
      <c r="F25" s="359"/>
      <c r="G25" s="359"/>
      <c r="H25" s="359"/>
      <c r="I25" s="359"/>
      <c r="J25" s="381"/>
      <c r="K25" s="11"/>
      <c r="L25" s="11"/>
      <c r="M25" s="11"/>
      <c r="N25" s="11"/>
      <c r="O25" s="11"/>
      <c r="P25" s="11"/>
      <c r="Q25" s="366"/>
      <c r="R25" s="366"/>
      <c r="S25" s="366"/>
      <c r="T25" s="492"/>
      <c r="U25" s="492"/>
      <c r="V25" s="366"/>
      <c r="W25" s="366"/>
      <c r="X25" s="492"/>
      <c r="Y25" s="492"/>
      <c r="Z25" s="366"/>
      <c r="AA25" s="366"/>
      <c r="AB25" s="492"/>
      <c r="AC25" s="492"/>
      <c r="AD25" s="394"/>
      <c r="AE25" s="394"/>
      <c r="AF25" s="499"/>
      <c r="AG25" s="93"/>
      <c r="AH25" s="88"/>
      <c r="AI25" s="397"/>
      <c r="AJ25" s="397"/>
      <c r="AK25" s="397"/>
      <c r="AL25" s="397"/>
      <c r="AM25" s="397"/>
      <c r="AN25" s="396"/>
      <c r="AO25" s="396"/>
      <c r="AP25" s="396"/>
      <c r="AQ25" s="95"/>
      <c r="AR25" s="95"/>
      <c r="AS25" s="96"/>
      <c r="AT25" s="387"/>
      <c r="AU25" s="389"/>
      <c r="AV25" s="387"/>
      <c r="AW25" s="309"/>
      <c r="AX25" s="308"/>
      <c r="AY25" s="309"/>
      <c r="AZ25" s="308"/>
      <c r="BA25" s="389"/>
      <c r="BB25" s="387">
        <v>0</v>
      </c>
      <c r="BC25" s="309"/>
      <c r="BD25" s="308">
        <v>0</v>
      </c>
      <c r="BE25" s="309"/>
      <c r="BF25" s="308">
        <v>0</v>
      </c>
      <c r="BG25" s="389"/>
      <c r="BH25" s="387"/>
      <c r="BI25" s="309"/>
      <c r="BJ25" s="308"/>
      <c r="BK25" s="309"/>
      <c r="BL25" s="308"/>
      <c r="BM25" s="309"/>
      <c r="BN25" s="308"/>
      <c r="BO25" s="309"/>
      <c r="BP25" s="308"/>
      <c r="BQ25" s="309"/>
      <c r="BR25" s="308"/>
      <c r="BS25" s="309"/>
      <c r="BT25" s="308"/>
      <c r="BU25" s="309"/>
      <c r="BV25" s="308"/>
      <c r="BW25" s="309"/>
      <c r="BX25" s="308"/>
      <c r="BY25" s="309"/>
      <c r="BZ25" s="308"/>
      <c r="CA25" s="309"/>
      <c r="CB25" s="308"/>
      <c r="CC25" s="309"/>
      <c r="CD25" s="308"/>
      <c r="CE25" s="309"/>
      <c r="CF25" s="308"/>
      <c r="CG25" s="389"/>
      <c r="CH25" s="411"/>
      <c r="CI25" s="340"/>
      <c r="CJ25" s="340"/>
      <c r="CK25" s="340"/>
      <c r="CL25" s="344"/>
      <c r="CM25" s="449"/>
      <c r="CN25" s="446"/>
      <c r="CO25" s="114"/>
      <c r="CP25" s="421" t="s">
        <v>64</v>
      </c>
      <c r="CQ25" s="421"/>
      <c r="CR25" s="421"/>
      <c r="CS25" s="421"/>
      <c r="CT25" s="421"/>
      <c r="CU25" s="421"/>
      <c r="CV25" s="421"/>
      <c r="CW25" s="421"/>
      <c r="CX25" s="422"/>
      <c r="DC25" s="187"/>
    </row>
    <row r="26" spans="2:107" s="3" customFormat="1" ht="9" customHeight="1">
      <c r="B26" s="380" t="s">
        <v>21</v>
      </c>
      <c r="C26" s="359"/>
      <c r="D26" s="359"/>
      <c r="E26" s="359"/>
      <c r="F26" s="359"/>
      <c r="G26" s="359"/>
      <c r="H26" s="359"/>
      <c r="I26" s="359"/>
      <c r="J26" s="381"/>
      <c r="K26" s="393" t="s">
        <v>30</v>
      </c>
      <c r="L26" s="394"/>
      <c r="M26" s="394"/>
      <c r="N26" s="394"/>
      <c r="O26" s="394"/>
      <c r="P26" s="394"/>
      <c r="Q26" s="493" t="s">
        <v>29</v>
      </c>
      <c r="R26" s="493"/>
      <c r="S26" s="493"/>
      <c r="T26" s="462"/>
      <c r="U26" s="462"/>
      <c r="V26" s="493" t="s">
        <v>16</v>
      </c>
      <c r="W26" s="493"/>
      <c r="X26" s="405"/>
      <c r="Y26" s="405"/>
      <c r="Z26" s="493" t="s">
        <v>15</v>
      </c>
      <c r="AA26" s="493"/>
      <c r="AB26" s="407"/>
      <c r="AC26" s="407"/>
      <c r="AD26" s="493" t="s">
        <v>28</v>
      </c>
      <c r="AE26" s="493"/>
      <c r="AF26" s="495"/>
      <c r="AG26" s="93"/>
      <c r="AH26" s="88"/>
      <c r="AI26" s="397"/>
      <c r="AJ26" s="397"/>
      <c r="AK26" s="397"/>
      <c r="AL26" s="397"/>
      <c r="AM26" s="397"/>
      <c r="AN26" s="396"/>
      <c r="AO26" s="396"/>
      <c r="AP26" s="396"/>
      <c r="AQ26" s="340"/>
      <c r="AR26" s="340"/>
      <c r="AS26" s="344"/>
      <c r="AT26" s="387"/>
      <c r="AU26" s="389"/>
      <c r="AV26" s="387"/>
      <c r="AW26" s="309"/>
      <c r="AX26" s="308"/>
      <c r="AY26" s="309"/>
      <c r="AZ26" s="308"/>
      <c r="BA26" s="389"/>
      <c r="BB26" s="387"/>
      <c r="BC26" s="309"/>
      <c r="BD26" s="308"/>
      <c r="BE26" s="309"/>
      <c r="BF26" s="308"/>
      <c r="BG26" s="389"/>
      <c r="BH26" s="387"/>
      <c r="BI26" s="309"/>
      <c r="BJ26" s="308"/>
      <c r="BK26" s="309"/>
      <c r="BL26" s="308"/>
      <c r="BM26" s="309"/>
      <c r="BN26" s="308"/>
      <c r="BO26" s="309"/>
      <c r="BP26" s="308"/>
      <c r="BQ26" s="309"/>
      <c r="BR26" s="308"/>
      <c r="BS26" s="309"/>
      <c r="BT26" s="308"/>
      <c r="BU26" s="309"/>
      <c r="BV26" s="308"/>
      <c r="BW26" s="309"/>
      <c r="BX26" s="308"/>
      <c r="BY26" s="309"/>
      <c r="BZ26" s="308"/>
      <c r="CA26" s="309"/>
      <c r="CB26" s="308"/>
      <c r="CC26" s="309"/>
      <c r="CD26" s="308"/>
      <c r="CE26" s="309"/>
      <c r="CF26" s="308"/>
      <c r="CG26" s="389"/>
      <c r="CH26" s="419" t="s">
        <v>115</v>
      </c>
      <c r="CI26" s="340"/>
      <c r="CJ26" s="340"/>
      <c r="CK26" s="340"/>
      <c r="CL26" s="344"/>
      <c r="CM26" s="447"/>
      <c r="CN26" s="448"/>
      <c r="CO26" s="115"/>
      <c r="CP26" s="423"/>
      <c r="CQ26" s="423"/>
      <c r="CR26" s="423"/>
      <c r="CS26" s="423"/>
      <c r="CT26" s="423"/>
      <c r="CU26" s="423"/>
      <c r="CV26" s="423"/>
      <c r="CW26" s="423"/>
      <c r="CX26" s="424"/>
      <c r="DC26" s="187"/>
    </row>
    <row r="27" spans="2:107" s="3" customFormat="1" ht="9" customHeight="1">
      <c r="B27" s="380"/>
      <c r="C27" s="359"/>
      <c r="D27" s="359"/>
      <c r="E27" s="359"/>
      <c r="F27" s="359"/>
      <c r="G27" s="359"/>
      <c r="H27" s="359"/>
      <c r="I27" s="359"/>
      <c r="J27" s="381"/>
      <c r="K27" s="393"/>
      <c r="L27" s="394"/>
      <c r="M27" s="394"/>
      <c r="N27" s="394"/>
      <c r="O27" s="394"/>
      <c r="P27" s="394"/>
      <c r="Q27" s="493"/>
      <c r="R27" s="493"/>
      <c r="S27" s="493"/>
      <c r="T27" s="462"/>
      <c r="U27" s="462"/>
      <c r="V27" s="493"/>
      <c r="W27" s="493"/>
      <c r="X27" s="405"/>
      <c r="Y27" s="405"/>
      <c r="Z27" s="493"/>
      <c r="AA27" s="493"/>
      <c r="AB27" s="407"/>
      <c r="AC27" s="407"/>
      <c r="AD27" s="493"/>
      <c r="AE27" s="493"/>
      <c r="AF27" s="495"/>
      <c r="AG27" s="93"/>
      <c r="AH27" s="88"/>
      <c r="AI27" s="397"/>
      <c r="AJ27" s="397"/>
      <c r="AK27" s="397"/>
      <c r="AL27" s="397"/>
      <c r="AM27" s="397"/>
      <c r="AN27" s="396"/>
      <c r="AO27" s="396"/>
      <c r="AP27" s="396"/>
      <c r="AQ27" s="340"/>
      <c r="AR27" s="340"/>
      <c r="AS27" s="344"/>
      <c r="AT27" s="387"/>
      <c r="AU27" s="389"/>
      <c r="AV27" s="387"/>
      <c r="AW27" s="309"/>
      <c r="AX27" s="308"/>
      <c r="AY27" s="309"/>
      <c r="AZ27" s="308"/>
      <c r="BA27" s="389"/>
      <c r="BB27" s="387"/>
      <c r="BC27" s="309"/>
      <c r="BD27" s="308"/>
      <c r="BE27" s="309"/>
      <c r="BF27" s="308"/>
      <c r="BG27" s="389"/>
      <c r="BH27" s="387"/>
      <c r="BI27" s="309"/>
      <c r="BJ27" s="308"/>
      <c r="BK27" s="309"/>
      <c r="BL27" s="308"/>
      <c r="BM27" s="309"/>
      <c r="BN27" s="308"/>
      <c r="BO27" s="309"/>
      <c r="BP27" s="308"/>
      <c r="BQ27" s="309"/>
      <c r="BR27" s="308"/>
      <c r="BS27" s="309"/>
      <c r="BT27" s="308"/>
      <c r="BU27" s="309"/>
      <c r="BV27" s="308"/>
      <c r="BW27" s="309"/>
      <c r="BX27" s="308"/>
      <c r="BY27" s="309"/>
      <c r="BZ27" s="308"/>
      <c r="CA27" s="309"/>
      <c r="CB27" s="308"/>
      <c r="CC27" s="309"/>
      <c r="CD27" s="308"/>
      <c r="CE27" s="309"/>
      <c r="CF27" s="308"/>
      <c r="CG27" s="389"/>
      <c r="CH27" s="419"/>
      <c r="CI27" s="340"/>
      <c r="CJ27" s="340"/>
      <c r="CK27" s="340"/>
      <c r="CL27" s="344"/>
      <c r="CM27" s="449"/>
      <c r="CN27" s="446"/>
      <c r="CO27" s="116"/>
      <c r="CP27" s="431" t="s">
        <v>86</v>
      </c>
      <c r="CQ27" s="431"/>
      <c r="CR27" s="431"/>
      <c r="CS27" s="431"/>
      <c r="CT27" s="431"/>
      <c r="CU27" s="431"/>
      <c r="CV27" s="431"/>
      <c r="CW27" s="431"/>
      <c r="CX27" s="432"/>
      <c r="DC27" s="187"/>
    </row>
    <row r="28" spans="2:107" s="3" customFormat="1" ht="9" customHeight="1" thickBot="1">
      <c r="B28" s="97"/>
      <c r="C28" s="98"/>
      <c r="D28" s="98"/>
      <c r="E28" s="98"/>
      <c r="F28" s="98"/>
      <c r="G28" s="98"/>
      <c r="H28" s="98"/>
      <c r="I28" s="99"/>
      <c r="J28" s="100"/>
      <c r="K28" s="12"/>
      <c r="L28" s="12"/>
      <c r="M28" s="12"/>
      <c r="N28" s="12"/>
      <c r="O28" s="12"/>
      <c r="P28" s="12"/>
      <c r="Q28" s="494"/>
      <c r="R28" s="494"/>
      <c r="S28" s="494"/>
      <c r="T28" s="463"/>
      <c r="U28" s="463"/>
      <c r="V28" s="494"/>
      <c r="W28" s="494"/>
      <c r="X28" s="406"/>
      <c r="Y28" s="406"/>
      <c r="Z28" s="494"/>
      <c r="AA28" s="494"/>
      <c r="AB28" s="408"/>
      <c r="AC28" s="408"/>
      <c r="AD28" s="494"/>
      <c r="AE28" s="494"/>
      <c r="AF28" s="496"/>
      <c r="AG28" s="101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100"/>
      <c r="AT28" s="388"/>
      <c r="AU28" s="390"/>
      <c r="AV28" s="388"/>
      <c r="AW28" s="311"/>
      <c r="AX28" s="310"/>
      <c r="AY28" s="311"/>
      <c r="AZ28" s="310"/>
      <c r="BA28" s="390"/>
      <c r="BB28" s="388"/>
      <c r="BC28" s="311"/>
      <c r="BD28" s="310"/>
      <c r="BE28" s="311"/>
      <c r="BF28" s="310"/>
      <c r="BG28" s="390"/>
      <c r="BH28" s="388"/>
      <c r="BI28" s="311"/>
      <c r="BJ28" s="310"/>
      <c r="BK28" s="311"/>
      <c r="BL28" s="310"/>
      <c r="BM28" s="311"/>
      <c r="BN28" s="310"/>
      <c r="BO28" s="311"/>
      <c r="BP28" s="310"/>
      <c r="BQ28" s="311"/>
      <c r="BR28" s="310"/>
      <c r="BS28" s="311"/>
      <c r="BT28" s="310"/>
      <c r="BU28" s="311"/>
      <c r="BV28" s="310"/>
      <c r="BW28" s="311"/>
      <c r="BX28" s="310"/>
      <c r="BY28" s="311"/>
      <c r="BZ28" s="310"/>
      <c r="CA28" s="311"/>
      <c r="CB28" s="310"/>
      <c r="CC28" s="311"/>
      <c r="CD28" s="310"/>
      <c r="CE28" s="311"/>
      <c r="CF28" s="310"/>
      <c r="CG28" s="390"/>
      <c r="CH28" s="420"/>
      <c r="CI28" s="341"/>
      <c r="CJ28" s="341"/>
      <c r="CK28" s="341"/>
      <c r="CL28" s="345"/>
      <c r="CM28" s="388"/>
      <c r="CN28" s="464"/>
      <c r="CO28" s="117"/>
      <c r="CP28" s="433"/>
      <c r="CQ28" s="433"/>
      <c r="CR28" s="433"/>
      <c r="CS28" s="433"/>
      <c r="CT28" s="433"/>
      <c r="CU28" s="433"/>
      <c r="CV28" s="433"/>
      <c r="CW28" s="433"/>
      <c r="CX28" s="434"/>
      <c r="DC28" s="187"/>
    </row>
    <row r="29" spans="2:107" s="3" customFormat="1" ht="9" customHeight="1" thickBot="1">
      <c r="DC29" s="187"/>
    </row>
    <row r="30" spans="2:107" s="104" customFormat="1" ht="14.1" customHeight="1">
      <c r="B30" s="384">
        <v>4</v>
      </c>
      <c r="C30" s="385"/>
      <c r="D30" s="83"/>
      <c r="E30" s="83"/>
      <c r="F30" s="83"/>
      <c r="G30" s="83"/>
      <c r="H30" s="83"/>
      <c r="I30" s="83"/>
      <c r="J30" s="84"/>
      <c r="K30" s="312" t="s">
        <v>34</v>
      </c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4"/>
      <c r="AA30" s="404" t="s">
        <v>116</v>
      </c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3"/>
      <c r="BC30" s="313"/>
      <c r="BD30" s="313"/>
      <c r="BE30" s="313"/>
      <c r="BF30" s="313"/>
      <c r="BG30" s="314"/>
      <c r="BH30" s="118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18"/>
      <c r="BY30" s="118"/>
      <c r="BZ30" s="119"/>
      <c r="CA30" s="120"/>
      <c r="CB30" s="120"/>
      <c r="CC30" s="120"/>
      <c r="CD30" s="120"/>
      <c r="CE30" s="120"/>
      <c r="CF30" s="120"/>
      <c r="CG30" s="120"/>
      <c r="CH30" s="120"/>
      <c r="CI30" s="312" t="s">
        <v>31</v>
      </c>
      <c r="CJ30" s="313"/>
      <c r="CK30" s="313"/>
      <c r="CL30" s="313"/>
      <c r="CM30" s="313"/>
      <c r="CN30" s="313"/>
      <c r="CO30" s="313"/>
      <c r="CP30" s="313"/>
      <c r="CQ30" s="313"/>
      <c r="CR30" s="313"/>
      <c r="CS30" s="313"/>
      <c r="CT30" s="313"/>
      <c r="CU30" s="313"/>
      <c r="CV30" s="313"/>
      <c r="CW30" s="313"/>
      <c r="CX30" s="314"/>
      <c r="DC30" s="187"/>
    </row>
    <row r="31" spans="2:107" s="3" customFormat="1" ht="9" customHeight="1">
      <c r="B31" s="386"/>
      <c r="C31" s="383"/>
      <c r="D31" s="79"/>
      <c r="E31" s="79"/>
      <c r="F31" s="79"/>
      <c r="G31" s="79"/>
      <c r="H31" s="79"/>
      <c r="I31" s="79"/>
      <c r="J31" s="106"/>
      <c r="K31" s="121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95"/>
      <c r="Z31" s="96"/>
      <c r="AA31" s="95"/>
      <c r="AB31" s="372"/>
      <c r="AC31" s="362" t="s">
        <v>57</v>
      </c>
      <c r="AD31" s="363"/>
      <c r="AE31" s="363"/>
      <c r="AF31" s="363"/>
      <c r="AG31" s="363"/>
      <c r="AH31" s="363"/>
      <c r="AI31" s="363"/>
      <c r="AJ31" s="363"/>
      <c r="AK31" s="103"/>
      <c r="AL31" s="372"/>
      <c r="AM31" s="362" t="s">
        <v>60</v>
      </c>
      <c r="AN31" s="363"/>
      <c r="AO31" s="363"/>
      <c r="AP31" s="363"/>
      <c r="AQ31" s="363"/>
      <c r="AR31" s="363"/>
      <c r="AS31" s="363"/>
      <c r="AT31" s="365"/>
      <c r="AU31" s="365"/>
      <c r="AV31" s="365"/>
      <c r="AW31" s="365"/>
      <c r="AX31" s="365"/>
      <c r="AY31" s="365"/>
      <c r="AZ31" s="365"/>
      <c r="BA31" s="365"/>
      <c r="BB31" s="365"/>
      <c r="BC31" s="365"/>
      <c r="BD31" s="365"/>
      <c r="BE31" s="365"/>
      <c r="BF31" s="365"/>
      <c r="BG31" s="367" t="s">
        <v>35</v>
      </c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Z31" s="483" t="s">
        <v>32</v>
      </c>
      <c r="CA31" s="340"/>
      <c r="CB31" s="340"/>
      <c r="CC31" s="340"/>
      <c r="CD31" s="340"/>
      <c r="CE31" s="340"/>
      <c r="CF31" s="340"/>
      <c r="CG31" s="340"/>
      <c r="CH31" s="344"/>
      <c r="CI31" s="121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23"/>
    </row>
    <row r="32" spans="2:107" s="3" customFormat="1" ht="9" customHeight="1">
      <c r="B32" s="380" t="s">
        <v>33</v>
      </c>
      <c r="C32" s="359"/>
      <c r="D32" s="359"/>
      <c r="E32" s="359"/>
      <c r="F32" s="359"/>
      <c r="G32" s="359"/>
      <c r="H32" s="359"/>
      <c r="I32" s="359"/>
      <c r="J32" s="381"/>
      <c r="K32" s="382" t="s">
        <v>29</v>
      </c>
      <c r="L32" s="383"/>
      <c r="M32" s="383"/>
      <c r="N32" s="427"/>
      <c r="O32" s="427"/>
      <c r="P32" s="427"/>
      <c r="Q32" s="374" t="s">
        <v>16</v>
      </c>
      <c r="R32" s="374"/>
      <c r="S32" s="364"/>
      <c r="T32" s="364"/>
      <c r="U32" s="374" t="s">
        <v>15</v>
      </c>
      <c r="V32" s="374"/>
      <c r="W32" s="364"/>
      <c r="X32" s="364"/>
      <c r="Y32" s="374" t="s">
        <v>14</v>
      </c>
      <c r="Z32" s="378"/>
      <c r="AA32" s="103"/>
      <c r="AB32" s="373"/>
      <c r="AC32" s="358"/>
      <c r="AD32" s="359"/>
      <c r="AE32" s="359"/>
      <c r="AF32" s="359"/>
      <c r="AG32" s="359"/>
      <c r="AH32" s="359"/>
      <c r="AI32" s="359"/>
      <c r="AJ32" s="359"/>
      <c r="AK32" s="103"/>
      <c r="AL32" s="373"/>
      <c r="AM32" s="358"/>
      <c r="AN32" s="359"/>
      <c r="AO32" s="359"/>
      <c r="AP32" s="359"/>
      <c r="AQ32" s="359"/>
      <c r="AR32" s="359"/>
      <c r="AS32" s="359"/>
      <c r="AT32" s="366"/>
      <c r="AU32" s="366"/>
      <c r="AV32" s="366"/>
      <c r="AW32" s="366"/>
      <c r="AX32" s="366"/>
      <c r="AY32" s="366"/>
      <c r="AZ32" s="366"/>
      <c r="BA32" s="366"/>
      <c r="BB32" s="366"/>
      <c r="BC32" s="366"/>
      <c r="BD32" s="366"/>
      <c r="BE32" s="366"/>
      <c r="BF32" s="366"/>
      <c r="BG32" s="368"/>
      <c r="BI32" s="103"/>
      <c r="BJ32" s="103"/>
      <c r="BK32" s="103"/>
      <c r="BL32" s="103"/>
      <c r="BM32" s="88"/>
      <c r="BN32" s="88"/>
      <c r="BO32" s="88"/>
      <c r="BP32" s="88"/>
      <c r="BQ32" s="88"/>
      <c r="BR32" s="88"/>
      <c r="BS32" s="88"/>
      <c r="BT32" s="88"/>
      <c r="BU32" s="95"/>
      <c r="BV32" s="95"/>
      <c r="BW32" s="95"/>
      <c r="BZ32" s="483"/>
      <c r="CA32" s="340"/>
      <c r="CB32" s="340"/>
      <c r="CC32" s="340"/>
      <c r="CD32" s="340"/>
      <c r="CE32" s="340"/>
      <c r="CF32" s="340"/>
      <c r="CG32" s="340"/>
      <c r="CH32" s="344"/>
      <c r="CI32" s="121"/>
      <c r="CJ32" s="103"/>
      <c r="CK32" s="103"/>
      <c r="CL32" s="412"/>
      <c r="CM32" s="412"/>
      <c r="CN32" s="412"/>
      <c r="CO32" s="103"/>
      <c r="CP32" s="103"/>
      <c r="CQ32" s="412"/>
      <c r="CR32" s="412"/>
      <c r="CS32" s="103"/>
      <c r="CT32" s="103"/>
      <c r="CU32" s="412"/>
      <c r="CV32" s="412"/>
      <c r="CW32" s="103"/>
      <c r="CX32" s="123"/>
    </row>
    <row r="33" spans="2:137" s="3" customFormat="1" ht="9" customHeight="1">
      <c r="B33" s="380"/>
      <c r="C33" s="359"/>
      <c r="D33" s="359"/>
      <c r="E33" s="359"/>
      <c r="F33" s="359"/>
      <c r="G33" s="359"/>
      <c r="H33" s="359"/>
      <c r="I33" s="359"/>
      <c r="J33" s="381"/>
      <c r="K33" s="382"/>
      <c r="L33" s="383"/>
      <c r="M33" s="383"/>
      <c r="N33" s="427"/>
      <c r="O33" s="427"/>
      <c r="P33" s="427"/>
      <c r="Q33" s="374"/>
      <c r="R33" s="374"/>
      <c r="S33" s="364"/>
      <c r="T33" s="364"/>
      <c r="U33" s="374"/>
      <c r="V33" s="374"/>
      <c r="W33" s="364"/>
      <c r="X33" s="364"/>
      <c r="Y33" s="374"/>
      <c r="Z33" s="378"/>
      <c r="AA33" s="103"/>
      <c r="AB33" s="369"/>
      <c r="AC33" s="358" t="s">
        <v>58</v>
      </c>
      <c r="AD33" s="359"/>
      <c r="AE33" s="359"/>
      <c r="AF33" s="359"/>
      <c r="AG33" s="359"/>
      <c r="AH33" s="359"/>
      <c r="AI33" s="359"/>
      <c r="AJ33" s="359"/>
      <c r="AK33" s="103"/>
      <c r="AL33" s="369"/>
      <c r="AM33" s="410" t="s">
        <v>61</v>
      </c>
      <c r="AN33" s="366"/>
      <c r="AO33" s="366"/>
      <c r="AP33" s="366"/>
      <c r="AQ33" s="366"/>
      <c r="AR33" s="366"/>
      <c r="AS33" s="366"/>
      <c r="AT33" s="125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23"/>
      <c r="BI33" s="103"/>
      <c r="BJ33" s="103"/>
      <c r="BK33" s="103"/>
      <c r="BL33" s="103"/>
      <c r="BM33" s="88"/>
      <c r="BN33" s="88"/>
      <c r="BO33" s="88"/>
      <c r="BP33" s="88"/>
      <c r="BQ33" s="88"/>
      <c r="BR33" s="88"/>
      <c r="BS33" s="88"/>
      <c r="BT33" s="88"/>
      <c r="BU33" s="95"/>
      <c r="BV33" s="95"/>
      <c r="BW33" s="95"/>
      <c r="BZ33" s="483"/>
      <c r="CA33" s="340"/>
      <c r="CB33" s="340"/>
      <c r="CC33" s="340"/>
      <c r="CD33" s="340"/>
      <c r="CE33" s="340"/>
      <c r="CF33" s="340"/>
      <c r="CG33" s="340"/>
      <c r="CH33" s="344"/>
      <c r="CI33" s="121"/>
      <c r="CJ33" s="103"/>
      <c r="CK33" s="103"/>
      <c r="CL33" s="412"/>
      <c r="CM33" s="412"/>
      <c r="CN33" s="412"/>
      <c r="CO33" s="103"/>
      <c r="CP33" s="103"/>
      <c r="CQ33" s="412"/>
      <c r="CR33" s="412"/>
      <c r="CS33" s="103"/>
      <c r="CT33" s="103"/>
      <c r="CU33" s="412"/>
      <c r="CV33" s="412"/>
      <c r="CW33" s="103"/>
      <c r="CX33" s="123"/>
    </row>
    <row r="34" spans="2:137" s="3" customFormat="1" ht="9" customHeight="1">
      <c r="B34" s="380" t="s">
        <v>21</v>
      </c>
      <c r="C34" s="359"/>
      <c r="D34" s="359"/>
      <c r="E34" s="359"/>
      <c r="F34" s="359"/>
      <c r="G34" s="359"/>
      <c r="H34" s="359"/>
      <c r="I34" s="359"/>
      <c r="J34" s="381"/>
      <c r="K34" s="382"/>
      <c r="L34" s="383"/>
      <c r="M34" s="383"/>
      <c r="N34" s="427"/>
      <c r="O34" s="427"/>
      <c r="P34" s="427"/>
      <c r="Q34" s="374"/>
      <c r="R34" s="374"/>
      <c r="S34" s="364"/>
      <c r="T34" s="364"/>
      <c r="U34" s="374"/>
      <c r="V34" s="374"/>
      <c r="W34" s="364"/>
      <c r="X34" s="364"/>
      <c r="Y34" s="374"/>
      <c r="Z34" s="378"/>
      <c r="AA34" s="103"/>
      <c r="AB34" s="370"/>
      <c r="AC34" s="358"/>
      <c r="AD34" s="359"/>
      <c r="AE34" s="359"/>
      <c r="AF34" s="359"/>
      <c r="AG34" s="359"/>
      <c r="AH34" s="359"/>
      <c r="AI34" s="359"/>
      <c r="AJ34" s="359"/>
      <c r="AK34" s="103"/>
      <c r="AL34" s="370"/>
      <c r="AM34" s="410"/>
      <c r="AN34" s="366"/>
      <c r="AO34" s="366"/>
      <c r="AP34" s="366"/>
      <c r="AQ34" s="366"/>
      <c r="AR34" s="366"/>
      <c r="AS34" s="366"/>
      <c r="AT34" s="125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23"/>
      <c r="BI34" s="103"/>
      <c r="BJ34" s="103"/>
      <c r="BK34" s="103"/>
      <c r="BL34" s="103"/>
      <c r="BM34" s="88"/>
      <c r="BN34" s="88"/>
      <c r="BO34" s="88"/>
      <c r="BP34" s="85"/>
      <c r="BQ34" s="85"/>
      <c r="BR34" s="88"/>
      <c r="BS34" s="88"/>
      <c r="BT34" s="88"/>
      <c r="BU34" s="85"/>
      <c r="BV34" s="85"/>
      <c r="BW34" s="85"/>
      <c r="BZ34" s="483" t="s">
        <v>168</v>
      </c>
      <c r="CA34" s="340"/>
      <c r="CB34" s="340"/>
      <c r="CC34" s="340"/>
      <c r="CD34" s="340"/>
      <c r="CE34" s="340"/>
      <c r="CF34" s="340"/>
      <c r="CG34" s="340"/>
      <c r="CH34" s="344"/>
      <c r="CI34" s="411" t="s">
        <v>29</v>
      </c>
      <c r="CJ34" s="366"/>
      <c r="CK34" s="366"/>
      <c r="CL34" s="412"/>
      <c r="CM34" s="412"/>
      <c r="CN34" s="412"/>
      <c r="CO34" s="340" t="s">
        <v>16</v>
      </c>
      <c r="CP34" s="340"/>
      <c r="CQ34" s="412"/>
      <c r="CR34" s="412"/>
      <c r="CS34" s="340" t="s">
        <v>15</v>
      </c>
      <c r="CT34" s="340"/>
      <c r="CU34" s="412"/>
      <c r="CV34" s="412"/>
      <c r="CW34" s="340" t="s">
        <v>14</v>
      </c>
      <c r="CX34" s="413"/>
    </row>
    <row r="35" spans="2:137" s="3" customFormat="1" ht="9" customHeight="1">
      <c r="B35" s="380"/>
      <c r="C35" s="359"/>
      <c r="D35" s="359"/>
      <c r="E35" s="359"/>
      <c r="F35" s="359"/>
      <c r="G35" s="359"/>
      <c r="H35" s="359"/>
      <c r="I35" s="359"/>
      <c r="J35" s="381"/>
      <c r="K35" s="382"/>
      <c r="L35" s="383"/>
      <c r="M35" s="383"/>
      <c r="N35" s="427"/>
      <c r="O35" s="427"/>
      <c r="P35" s="427"/>
      <c r="Q35" s="374"/>
      <c r="R35" s="374"/>
      <c r="S35" s="364"/>
      <c r="T35" s="364"/>
      <c r="U35" s="374"/>
      <c r="V35" s="374"/>
      <c r="W35" s="364"/>
      <c r="X35" s="364"/>
      <c r="Y35" s="374"/>
      <c r="Z35" s="378"/>
      <c r="AA35" s="103"/>
      <c r="AB35" s="369"/>
      <c r="AC35" s="358" t="s">
        <v>59</v>
      </c>
      <c r="AD35" s="359"/>
      <c r="AE35" s="359"/>
      <c r="AF35" s="359"/>
      <c r="AG35" s="359"/>
      <c r="AH35" s="359"/>
      <c r="AI35" s="359"/>
      <c r="AJ35" s="359"/>
      <c r="AK35" s="103"/>
      <c r="AL35" s="126"/>
      <c r="AM35" s="127"/>
      <c r="AN35" s="127"/>
      <c r="AO35" s="127"/>
      <c r="AP35" s="127"/>
      <c r="AQ35" s="127"/>
      <c r="AR35" s="127"/>
      <c r="AS35" s="127"/>
      <c r="AT35" s="127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23"/>
      <c r="BI35" s="103"/>
      <c r="BJ35" s="103"/>
      <c r="BK35" s="103"/>
      <c r="BL35" s="103"/>
      <c r="BM35" s="88"/>
      <c r="BN35" s="88"/>
      <c r="BO35" s="88"/>
      <c r="BP35" s="85"/>
      <c r="BQ35" s="85"/>
      <c r="BR35" s="88"/>
      <c r="BS35" s="88"/>
      <c r="BT35" s="88"/>
      <c r="BU35" s="85"/>
      <c r="BV35" s="85"/>
      <c r="BW35" s="85"/>
      <c r="BZ35" s="483"/>
      <c r="CA35" s="340"/>
      <c r="CB35" s="340"/>
      <c r="CC35" s="340"/>
      <c r="CD35" s="340"/>
      <c r="CE35" s="340"/>
      <c r="CF35" s="340"/>
      <c r="CG35" s="340"/>
      <c r="CH35" s="344"/>
      <c r="CI35" s="411"/>
      <c r="CJ35" s="366"/>
      <c r="CK35" s="366"/>
      <c r="CL35" s="412"/>
      <c r="CM35" s="412"/>
      <c r="CN35" s="412"/>
      <c r="CO35" s="340"/>
      <c r="CP35" s="340"/>
      <c r="CQ35" s="412"/>
      <c r="CR35" s="412"/>
      <c r="CS35" s="340"/>
      <c r="CT35" s="340"/>
      <c r="CU35" s="412"/>
      <c r="CV35" s="412"/>
      <c r="CW35" s="340"/>
      <c r="CX35" s="413"/>
    </row>
    <row r="36" spans="2:137" s="3" customFormat="1" ht="9" customHeight="1" thickBot="1">
      <c r="B36" s="97"/>
      <c r="C36" s="98"/>
      <c r="D36" s="98"/>
      <c r="E36" s="98"/>
      <c r="F36" s="98"/>
      <c r="G36" s="98"/>
      <c r="H36" s="98"/>
      <c r="I36" s="99"/>
      <c r="J36" s="100"/>
      <c r="K36" s="128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30"/>
      <c r="AA36" s="129"/>
      <c r="AB36" s="371"/>
      <c r="AC36" s="360"/>
      <c r="AD36" s="361"/>
      <c r="AE36" s="361"/>
      <c r="AF36" s="361"/>
      <c r="AG36" s="361"/>
      <c r="AH36" s="361"/>
      <c r="AI36" s="361"/>
      <c r="AJ36" s="361"/>
      <c r="AK36" s="129"/>
      <c r="AL36" s="131"/>
      <c r="AM36" s="132"/>
      <c r="AN36" s="132"/>
      <c r="AO36" s="132"/>
      <c r="AP36" s="132"/>
      <c r="AQ36" s="132"/>
      <c r="AR36" s="132"/>
      <c r="AS36" s="132"/>
      <c r="AT36" s="132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3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Z36" s="484"/>
      <c r="CA36" s="341"/>
      <c r="CB36" s="341"/>
      <c r="CC36" s="341"/>
      <c r="CD36" s="341"/>
      <c r="CE36" s="341"/>
      <c r="CF36" s="341"/>
      <c r="CG36" s="341"/>
      <c r="CH36" s="345"/>
      <c r="CI36" s="128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33"/>
    </row>
    <row r="37" spans="2:137" s="134" customFormat="1" ht="12.75" customHeight="1">
      <c r="R37" s="7"/>
      <c r="S37" s="7"/>
      <c r="T37" s="7"/>
      <c r="U37" s="7"/>
      <c r="V37" s="7"/>
      <c r="W37" s="7"/>
      <c r="X37" s="383" t="s">
        <v>48</v>
      </c>
      <c r="Y37" s="383"/>
      <c r="Z37" s="383"/>
      <c r="AA37" s="383"/>
      <c r="AB37" s="383"/>
      <c r="AC37" s="383"/>
      <c r="AD37" s="383"/>
      <c r="AE37" s="383"/>
      <c r="AF37" s="383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  <c r="DW37" s="104"/>
      <c r="DX37" s="104"/>
      <c r="DY37" s="104"/>
      <c r="DZ37" s="104"/>
      <c r="EA37" s="104"/>
      <c r="EB37" s="104"/>
      <c r="EC37" s="104"/>
      <c r="ED37" s="104"/>
      <c r="EE37" s="104"/>
      <c r="EF37" s="104"/>
      <c r="EG37" s="104"/>
    </row>
    <row r="38" spans="2:137" s="134" customFormat="1" ht="12.75" customHeight="1">
      <c r="C38" s="415" t="s">
        <v>47</v>
      </c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5"/>
      <c r="S38" s="415"/>
      <c r="T38" s="415"/>
      <c r="U38" s="415"/>
      <c r="V38" s="415"/>
      <c r="W38" s="415"/>
      <c r="X38" s="383"/>
      <c r="Y38" s="383"/>
      <c r="Z38" s="383"/>
      <c r="AA38" s="383"/>
      <c r="AB38" s="383"/>
      <c r="AC38" s="383"/>
      <c r="AD38" s="383"/>
      <c r="AE38" s="383"/>
      <c r="AF38" s="383"/>
      <c r="AG38" s="426" t="s">
        <v>50</v>
      </c>
      <c r="AH38" s="426"/>
      <c r="AI38" s="426"/>
      <c r="AJ38" s="426"/>
      <c r="AK38" s="426"/>
      <c r="AL38" s="426"/>
      <c r="AM38" s="426"/>
      <c r="AN38" s="426"/>
      <c r="AO38" s="426"/>
      <c r="AP38" s="426"/>
      <c r="AQ38" s="426"/>
      <c r="AR38" s="426"/>
      <c r="AS38" s="426"/>
      <c r="AT38" s="426"/>
      <c r="AU38" s="426"/>
      <c r="AV38" s="426"/>
      <c r="AW38" s="426"/>
      <c r="AX38" s="426"/>
      <c r="AY38" s="426"/>
      <c r="AZ38" s="426"/>
      <c r="BA38" s="426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CX38" s="104"/>
      <c r="CY38" s="104"/>
      <c r="CZ38" s="104"/>
      <c r="DA38" s="104"/>
      <c r="DB38" s="104"/>
      <c r="DC38" s="104"/>
      <c r="DD38" s="104"/>
      <c r="DE38" s="104"/>
      <c r="DF38" s="104"/>
      <c r="DG38" s="104"/>
      <c r="DH38" s="104"/>
      <c r="DI38" s="104"/>
      <c r="DJ38" s="104"/>
      <c r="DK38" s="104"/>
      <c r="DL38" s="104"/>
      <c r="DM38" s="104"/>
      <c r="DN38" s="104"/>
      <c r="DO38" s="104"/>
      <c r="DP38" s="104"/>
      <c r="DQ38" s="104"/>
      <c r="DR38" s="104"/>
      <c r="DS38" s="104"/>
      <c r="DT38" s="104"/>
      <c r="DU38" s="104"/>
      <c r="DV38" s="104"/>
      <c r="DW38" s="104"/>
      <c r="DX38" s="104"/>
      <c r="DY38" s="104"/>
      <c r="DZ38" s="104"/>
      <c r="EA38" s="104"/>
      <c r="EB38" s="104"/>
      <c r="EC38" s="104"/>
      <c r="ED38" s="104"/>
      <c r="EE38" s="104"/>
      <c r="EF38" s="104"/>
      <c r="EG38" s="104"/>
    </row>
    <row r="39" spans="2:137" s="134" customFormat="1" ht="12.75" customHeight="1"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5"/>
      <c r="R39" s="415"/>
      <c r="S39" s="415"/>
      <c r="T39" s="415"/>
      <c r="U39" s="415"/>
      <c r="V39" s="415"/>
      <c r="W39" s="415"/>
      <c r="X39" s="425" t="s">
        <v>49</v>
      </c>
      <c r="Y39" s="425"/>
      <c r="Z39" s="425"/>
      <c r="AA39" s="425"/>
      <c r="AB39" s="425"/>
      <c r="AC39" s="425"/>
      <c r="AD39" s="425"/>
      <c r="AE39" s="425"/>
      <c r="AF39" s="425"/>
      <c r="AG39" s="426"/>
      <c r="AH39" s="426"/>
      <c r="AI39" s="426"/>
      <c r="AJ39" s="426"/>
      <c r="AK39" s="426"/>
      <c r="AL39" s="426"/>
      <c r="AM39" s="426"/>
      <c r="AN39" s="426"/>
      <c r="AO39" s="426"/>
      <c r="AP39" s="426"/>
      <c r="AQ39" s="426"/>
      <c r="AR39" s="426"/>
      <c r="AS39" s="426"/>
      <c r="AT39" s="426"/>
      <c r="AU39" s="426"/>
      <c r="AV39" s="426"/>
      <c r="AW39" s="426"/>
      <c r="AX39" s="426"/>
      <c r="AY39" s="426"/>
      <c r="AZ39" s="426"/>
      <c r="BA39" s="426"/>
      <c r="CX39" s="104"/>
      <c r="CY39" s="104"/>
      <c r="CZ39" s="104"/>
      <c r="DA39" s="104"/>
      <c r="DB39" s="104"/>
      <c r="DC39" s="104"/>
      <c r="DD39" s="104"/>
      <c r="DE39" s="104"/>
      <c r="DF39" s="104"/>
      <c r="DG39" s="104"/>
      <c r="DH39" s="104"/>
      <c r="DI39" s="104"/>
      <c r="DJ39" s="104"/>
      <c r="DK39" s="104"/>
      <c r="DL39" s="104"/>
      <c r="DM39" s="104"/>
      <c r="DN39" s="104"/>
      <c r="DO39" s="104"/>
      <c r="DP39" s="104"/>
      <c r="DQ39" s="104"/>
      <c r="DR39" s="104"/>
      <c r="DS39" s="104"/>
      <c r="DT39" s="104"/>
      <c r="DU39" s="104"/>
      <c r="DV39" s="104"/>
      <c r="DW39" s="104"/>
      <c r="DX39" s="104"/>
      <c r="DY39" s="104"/>
      <c r="DZ39" s="104"/>
      <c r="EA39" s="104"/>
      <c r="EB39" s="104"/>
      <c r="EC39" s="104"/>
      <c r="ED39" s="104"/>
      <c r="EE39" s="104"/>
      <c r="EF39" s="104"/>
      <c r="EG39" s="104"/>
    </row>
    <row r="40" spans="2:137" s="134" customFormat="1" ht="12.75" customHeight="1">
      <c r="R40" s="135"/>
      <c r="S40" s="135"/>
      <c r="T40" s="135"/>
      <c r="U40" s="135"/>
      <c r="V40" s="135"/>
      <c r="W40" s="135"/>
      <c r="X40" s="135"/>
      <c r="Y40" s="135"/>
      <c r="Z40" s="135"/>
      <c r="AA40" s="374" t="s">
        <v>29</v>
      </c>
      <c r="AB40" s="374"/>
      <c r="AC40" s="374"/>
      <c r="AD40" s="357"/>
      <c r="AE40" s="357"/>
      <c r="AF40" s="357"/>
      <c r="AG40" s="374" t="s">
        <v>16</v>
      </c>
      <c r="AH40" s="374"/>
      <c r="AI40" s="357"/>
      <c r="AJ40" s="357"/>
      <c r="AK40" s="357"/>
      <c r="AL40" s="374" t="s">
        <v>15</v>
      </c>
      <c r="AM40" s="374"/>
      <c r="AN40" s="357"/>
      <c r="AO40" s="357"/>
      <c r="AP40" s="357"/>
      <c r="AQ40" s="414" t="s">
        <v>14</v>
      </c>
      <c r="AR40" s="414"/>
      <c r="BC40" s="398" t="s">
        <v>51</v>
      </c>
      <c r="BD40" s="398"/>
      <c r="BE40" s="398"/>
      <c r="BF40" s="398"/>
      <c r="BG40" s="398"/>
      <c r="BH40" s="398"/>
      <c r="BI40" s="417"/>
      <c r="BJ40" s="418"/>
      <c r="BK40" s="418"/>
      <c r="BL40" s="418"/>
      <c r="BM40" s="418"/>
      <c r="BN40" s="418"/>
      <c r="BO40" s="418"/>
      <c r="BP40" s="418"/>
      <c r="BQ40" s="418"/>
      <c r="BR40" s="418"/>
      <c r="BS40" s="418"/>
      <c r="BT40" s="418"/>
      <c r="BU40" s="418"/>
      <c r="BV40" s="418"/>
      <c r="BW40" s="418"/>
      <c r="BX40" s="418"/>
      <c r="BY40" s="418"/>
      <c r="BZ40" s="418"/>
      <c r="CA40" s="418"/>
      <c r="CB40" s="418"/>
      <c r="CC40" s="418"/>
      <c r="CD40" s="418"/>
      <c r="CE40" s="418"/>
      <c r="CF40" s="418"/>
      <c r="CG40" s="418"/>
      <c r="CH40" s="418"/>
      <c r="CI40" s="418"/>
      <c r="CJ40" s="418"/>
      <c r="CK40" s="418"/>
      <c r="CL40" s="418"/>
      <c r="CM40" s="418"/>
      <c r="CN40" s="418"/>
      <c r="CO40" s="418"/>
      <c r="CP40" s="418"/>
      <c r="CQ40" s="418"/>
      <c r="CR40" s="418"/>
      <c r="CS40" s="418"/>
      <c r="CT40" s="418"/>
      <c r="CU40" s="418"/>
      <c r="CV40" s="418"/>
      <c r="CW40" s="418"/>
      <c r="CX40" s="418"/>
      <c r="CY40" s="104"/>
      <c r="CZ40" s="104"/>
      <c r="DA40" s="104"/>
      <c r="DB40" s="104"/>
      <c r="DC40" s="104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  <c r="DW40" s="104"/>
      <c r="DX40" s="104"/>
      <c r="DY40" s="104"/>
      <c r="DZ40" s="104"/>
      <c r="EA40" s="104"/>
      <c r="EB40" s="104"/>
      <c r="EC40" s="104"/>
      <c r="ED40" s="104"/>
      <c r="EE40" s="104"/>
      <c r="EF40" s="104"/>
      <c r="EG40" s="104"/>
    </row>
    <row r="41" spans="2:137" s="134" customFormat="1" ht="12.75" customHeight="1">
      <c r="G41" s="134" t="s">
        <v>62</v>
      </c>
      <c r="AA41" s="374"/>
      <c r="AB41" s="374"/>
      <c r="AC41" s="374"/>
      <c r="AD41" s="357"/>
      <c r="AE41" s="357"/>
      <c r="AF41" s="357"/>
      <c r="AG41" s="374"/>
      <c r="AH41" s="374"/>
      <c r="AI41" s="357"/>
      <c r="AJ41" s="357"/>
      <c r="AK41" s="357"/>
      <c r="AL41" s="374"/>
      <c r="AM41" s="374"/>
      <c r="AN41" s="357"/>
      <c r="AO41" s="357"/>
      <c r="AP41" s="357"/>
      <c r="AQ41" s="414"/>
      <c r="AR41" s="414"/>
      <c r="AY41" s="137"/>
      <c r="BC41" s="398"/>
      <c r="BD41" s="398"/>
      <c r="BE41" s="398"/>
      <c r="BF41" s="398"/>
      <c r="BG41" s="398"/>
      <c r="BH41" s="398"/>
      <c r="BI41" s="418"/>
      <c r="BJ41" s="418"/>
      <c r="BK41" s="418"/>
      <c r="BL41" s="418"/>
      <c r="BM41" s="418"/>
      <c r="BN41" s="418"/>
      <c r="BO41" s="418"/>
      <c r="BP41" s="418"/>
      <c r="BQ41" s="418"/>
      <c r="BR41" s="418"/>
      <c r="BS41" s="418"/>
      <c r="BT41" s="418"/>
      <c r="BU41" s="418"/>
      <c r="BV41" s="418"/>
      <c r="BW41" s="418"/>
      <c r="BX41" s="418"/>
      <c r="BY41" s="418"/>
      <c r="BZ41" s="418"/>
      <c r="CA41" s="418"/>
      <c r="CB41" s="418"/>
      <c r="CC41" s="418"/>
      <c r="CD41" s="418"/>
      <c r="CE41" s="418"/>
      <c r="CF41" s="418"/>
      <c r="CG41" s="418"/>
      <c r="CH41" s="418"/>
      <c r="CI41" s="418"/>
      <c r="CJ41" s="418"/>
      <c r="CK41" s="418"/>
      <c r="CL41" s="418"/>
      <c r="CM41" s="418"/>
      <c r="CN41" s="418"/>
      <c r="CO41" s="418"/>
      <c r="CP41" s="418"/>
      <c r="CQ41" s="418"/>
      <c r="CR41" s="418"/>
      <c r="CS41" s="418"/>
      <c r="CT41" s="418"/>
      <c r="CU41" s="418"/>
      <c r="CV41" s="418"/>
      <c r="CW41" s="418"/>
      <c r="CX41" s="418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</row>
    <row r="42" spans="2:137" s="104" customFormat="1" ht="5.25" customHeight="1"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8"/>
      <c r="BL42" s="138"/>
      <c r="BM42" s="138"/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  <c r="BX42" s="138"/>
      <c r="BY42" s="138"/>
      <c r="BZ42" s="138"/>
      <c r="CA42" s="138"/>
      <c r="CB42" s="138"/>
      <c r="CC42" s="138"/>
      <c r="CD42" s="138"/>
      <c r="CE42" s="138"/>
      <c r="CF42" s="138"/>
      <c r="CG42" s="138"/>
      <c r="CH42" s="138"/>
      <c r="CI42" s="138"/>
      <c r="CJ42" s="138"/>
      <c r="CK42" s="138"/>
      <c r="CL42" s="138"/>
      <c r="CM42" s="138"/>
      <c r="CN42" s="138"/>
      <c r="CO42" s="138"/>
      <c r="CP42" s="138"/>
      <c r="CQ42" s="138"/>
      <c r="CR42" s="138"/>
      <c r="CS42" s="138"/>
      <c r="CT42" s="138"/>
      <c r="CU42" s="138"/>
      <c r="CV42" s="138"/>
      <c r="CW42" s="138"/>
      <c r="CX42" s="138"/>
    </row>
    <row r="43" spans="2:137" s="104" customFormat="1" ht="9" customHeight="1"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  <c r="CF43" s="136"/>
      <c r="CG43" s="136"/>
      <c r="CH43" s="136"/>
      <c r="CI43" s="136"/>
      <c r="CJ43" s="136"/>
      <c r="CK43" s="136"/>
      <c r="CL43" s="136"/>
      <c r="CM43" s="136"/>
      <c r="CN43" s="136"/>
      <c r="CO43" s="136"/>
      <c r="CP43" s="136"/>
      <c r="CQ43" s="136"/>
      <c r="CR43" s="136"/>
      <c r="CS43" s="136"/>
      <c r="CT43" s="136"/>
      <c r="CU43" s="136"/>
      <c r="CV43" s="136"/>
      <c r="CW43" s="136"/>
      <c r="CX43" s="136"/>
    </row>
    <row r="44" spans="2:137" s="134" customFormat="1" ht="12.75" customHeight="1">
      <c r="R44" s="134" t="s">
        <v>54</v>
      </c>
      <c r="BC44" s="398" t="s">
        <v>52</v>
      </c>
      <c r="BD44" s="398"/>
      <c r="BE44" s="398"/>
      <c r="BF44" s="398"/>
      <c r="BG44" s="398"/>
      <c r="BH44" s="398"/>
      <c r="BI44" s="399"/>
      <c r="BJ44" s="399"/>
      <c r="BK44" s="399"/>
      <c r="BL44" s="399"/>
      <c r="BM44" s="399"/>
      <c r="BN44" s="399"/>
      <c r="BO44" s="399"/>
      <c r="BP44" s="399"/>
      <c r="BQ44" s="399"/>
      <c r="BR44" s="399"/>
      <c r="BS44" s="399"/>
      <c r="BT44" s="399"/>
      <c r="BU44" s="399"/>
      <c r="BV44" s="399"/>
      <c r="BW44" s="399"/>
      <c r="BX44" s="399"/>
      <c r="BY44" s="399"/>
      <c r="BZ44" s="399"/>
      <c r="CA44" s="399"/>
      <c r="CB44" s="399"/>
      <c r="CC44" s="399"/>
      <c r="CD44" s="399"/>
      <c r="CE44" s="399"/>
      <c r="CF44" s="399"/>
      <c r="CG44" s="399"/>
      <c r="CH44" s="399"/>
      <c r="CI44" s="399"/>
      <c r="CJ44" s="399"/>
      <c r="CK44" s="399"/>
      <c r="CL44" s="399"/>
      <c r="CM44" s="399"/>
      <c r="CN44" s="399"/>
      <c r="CO44" s="399"/>
      <c r="CP44" s="399"/>
      <c r="CQ44" s="399"/>
      <c r="CR44" s="399"/>
      <c r="CS44" s="399"/>
      <c r="CT44" s="399"/>
      <c r="CU44" s="399"/>
      <c r="CV44" s="399"/>
      <c r="CW44" s="399"/>
      <c r="CX44" s="399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4"/>
      <c r="DV44" s="104"/>
      <c r="DW44" s="104"/>
      <c r="DX44" s="104"/>
      <c r="DY44" s="104"/>
      <c r="DZ44" s="104"/>
      <c r="EA44" s="104"/>
      <c r="EB44" s="104"/>
      <c r="EC44" s="104"/>
      <c r="ED44" s="104"/>
      <c r="EE44" s="104"/>
      <c r="EF44" s="104"/>
      <c r="EG44" s="104"/>
    </row>
    <row r="45" spans="2:137" s="134" customFormat="1" ht="12.75" customHeight="1">
      <c r="AA45" s="374" t="s">
        <v>29</v>
      </c>
      <c r="AB45" s="374"/>
      <c r="AC45" s="374"/>
      <c r="AD45" s="357"/>
      <c r="AE45" s="357"/>
      <c r="AF45" s="357"/>
      <c r="AG45" s="374" t="s">
        <v>16</v>
      </c>
      <c r="AH45" s="374"/>
      <c r="AI45" s="357"/>
      <c r="AJ45" s="357"/>
      <c r="AK45" s="357"/>
      <c r="AL45" s="374" t="s">
        <v>15</v>
      </c>
      <c r="AM45" s="374"/>
      <c r="AN45" s="357"/>
      <c r="AO45" s="357"/>
      <c r="AP45" s="357"/>
      <c r="AQ45" s="414" t="s">
        <v>14</v>
      </c>
      <c r="AR45" s="414"/>
      <c r="AU45" s="415" t="s">
        <v>53</v>
      </c>
      <c r="AV45" s="415"/>
      <c r="AW45" s="415"/>
      <c r="AX45" s="415"/>
      <c r="AY45" s="415"/>
      <c r="AZ45" s="415"/>
      <c r="BA45" s="415"/>
      <c r="BB45" s="415"/>
      <c r="BC45" s="398"/>
      <c r="BD45" s="398"/>
      <c r="BE45" s="398"/>
      <c r="BF45" s="398"/>
      <c r="BG45" s="398"/>
      <c r="BH45" s="398"/>
      <c r="BI45" s="399"/>
      <c r="BJ45" s="399"/>
      <c r="BK45" s="399"/>
      <c r="BL45" s="399"/>
      <c r="BM45" s="399"/>
      <c r="BN45" s="399"/>
      <c r="BO45" s="399"/>
      <c r="BP45" s="399"/>
      <c r="BQ45" s="399"/>
      <c r="BR45" s="399"/>
      <c r="BS45" s="399"/>
      <c r="BT45" s="399"/>
      <c r="BU45" s="399"/>
      <c r="BV45" s="399"/>
      <c r="BW45" s="399"/>
      <c r="BX45" s="399"/>
      <c r="BY45" s="399"/>
      <c r="BZ45" s="399"/>
      <c r="CA45" s="399"/>
      <c r="CB45" s="399"/>
      <c r="CC45" s="399"/>
      <c r="CD45" s="399"/>
      <c r="CE45" s="399"/>
      <c r="CF45" s="399"/>
      <c r="CG45" s="399"/>
      <c r="CH45" s="399"/>
      <c r="CI45" s="399"/>
      <c r="CJ45" s="399"/>
      <c r="CK45" s="399"/>
      <c r="CL45" s="399"/>
      <c r="CM45" s="399"/>
      <c r="CN45" s="399"/>
      <c r="CO45" s="399"/>
      <c r="CP45" s="399"/>
      <c r="CQ45" s="399"/>
      <c r="CR45" s="399"/>
      <c r="CS45" s="399"/>
      <c r="CT45" s="399"/>
      <c r="CU45" s="399"/>
      <c r="CV45" s="399"/>
      <c r="CW45" s="399"/>
      <c r="CX45" s="399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</row>
    <row r="46" spans="2:137" s="134" customFormat="1" ht="12.75" customHeight="1">
      <c r="AA46" s="374"/>
      <c r="AB46" s="374"/>
      <c r="AC46" s="374"/>
      <c r="AD46" s="357"/>
      <c r="AE46" s="357"/>
      <c r="AF46" s="357"/>
      <c r="AG46" s="374"/>
      <c r="AH46" s="374"/>
      <c r="AI46" s="357"/>
      <c r="AJ46" s="357"/>
      <c r="AK46" s="357"/>
      <c r="AL46" s="374"/>
      <c r="AM46" s="374"/>
      <c r="AN46" s="357"/>
      <c r="AO46" s="357"/>
      <c r="AP46" s="357"/>
      <c r="AQ46" s="414"/>
      <c r="AR46" s="414"/>
      <c r="AU46" s="415"/>
      <c r="AV46" s="415"/>
      <c r="AW46" s="415"/>
      <c r="AX46" s="415"/>
      <c r="AY46" s="415"/>
      <c r="AZ46" s="415"/>
      <c r="BA46" s="415"/>
      <c r="BB46" s="415"/>
      <c r="BC46" s="400" t="s">
        <v>51</v>
      </c>
      <c r="BD46" s="400"/>
      <c r="BE46" s="400"/>
      <c r="BF46" s="400"/>
      <c r="BG46" s="400"/>
      <c r="BH46" s="400"/>
      <c r="BI46" s="399"/>
      <c r="BJ46" s="399"/>
      <c r="BK46" s="399"/>
      <c r="BL46" s="399"/>
      <c r="BM46" s="399"/>
      <c r="BN46" s="399"/>
      <c r="BO46" s="399"/>
      <c r="BP46" s="399"/>
      <c r="BQ46" s="399"/>
      <c r="BR46" s="399"/>
      <c r="BS46" s="399"/>
      <c r="BT46" s="399"/>
      <c r="BU46" s="399"/>
      <c r="BV46" s="399"/>
      <c r="BW46" s="399"/>
      <c r="BX46" s="399"/>
      <c r="BY46" s="399"/>
      <c r="BZ46" s="399"/>
      <c r="CA46" s="399"/>
      <c r="CB46" s="399"/>
      <c r="CC46" s="399"/>
      <c r="CD46" s="399"/>
      <c r="CE46" s="399"/>
      <c r="CF46" s="399"/>
      <c r="CG46" s="399"/>
      <c r="CH46" s="399"/>
      <c r="CI46" s="399"/>
      <c r="CJ46" s="399"/>
      <c r="CK46" s="399"/>
      <c r="CL46" s="399"/>
      <c r="CM46" s="399"/>
      <c r="CN46" s="399"/>
      <c r="CO46" s="399"/>
      <c r="CP46" s="399"/>
      <c r="CQ46" s="403" t="s">
        <v>122</v>
      </c>
      <c r="CR46" s="403"/>
      <c r="CS46" s="403"/>
      <c r="CT46" s="403"/>
      <c r="CU46" s="403"/>
      <c r="CV46" s="403"/>
      <c r="CW46" s="403"/>
      <c r="CX46" s="403"/>
      <c r="CY46" s="403"/>
      <c r="CZ46" s="104"/>
      <c r="DA46" s="104"/>
      <c r="DB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4"/>
      <c r="DV46" s="104"/>
      <c r="DW46" s="104"/>
      <c r="DX46" s="104"/>
      <c r="DY46" s="104"/>
      <c r="DZ46" s="104"/>
      <c r="EA46" s="104"/>
      <c r="EB46" s="104"/>
      <c r="EC46" s="104"/>
      <c r="ED46" s="104"/>
      <c r="EE46" s="104"/>
      <c r="EF46" s="104"/>
      <c r="EG46" s="104"/>
    </row>
    <row r="47" spans="2:137" s="134" customFormat="1" ht="12.75" customHeight="1">
      <c r="AU47" s="416"/>
      <c r="AV47" s="416"/>
      <c r="AW47" s="416"/>
      <c r="AX47" s="416"/>
      <c r="AY47" s="416"/>
      <c r="AZ47" s="416"/>
      <c r="BA47" s="416"/>
      <c r="BB47" s="416"/>
      <c r="BC47" s="401"/>
      <c r="BD47" s="401"/>
      <c r="BE47" s="401"/>
      <c r="BF47" s="401"/>
      <c r="BG47" s="401"/>
      <c r="BH47" s="401"/>
      <c r="BI47" s="402"/>
      <c r="BJ47" s="402"/>
      <c r="BK47" s="402"/>
      <c r="BL47" s="402"/>
      <c r="BM47" s="402"/>
      <c r="BN47" s="402"/>
      <c r="BO47" s="402"/>
      <c r="BP47" s="402"/>
      <c r="BQ47" s="402"/>
      <c r="BR47" s="402"/>
      <c r="BS47" s="402"/>
      <c r="BT47" s="402"/>
      <c r="BU47" s="402"/>
      <c r="BV47" s="402"/>
      <c r="BW47" s="402"/>
      <c r="BX47" s="402"/>
      <c r="BY47" s="402"/>
      <c r="BZ47" s="402"/>
      <c r="CA47" s="402"/>
      <c r="CB47" s="402"/>
      <c r="CC47" s="402"/>
      <c r="CD47" s="402"/>
      <c r="CE47" s="402"/>
      <c r="CF47" s="402"/>
      <c r="CG47" s="402"/>
      <c r="CH47" s="402"/>
      <c r="CI47" s="402"/>
      <c r="CJ47" s="402"/>
      <c r="CK47" s="402"/>
      <c r="CL47" s="402"/>
      <c r="CM47" s="402"/>
      <c r="CN47" s="402"/>
      <c r="CO47" s="402"/>
      <c r="CP47" s="402"/>
      <c r="CQ47" s="403"/>
      <c r="CR47" s="403"/>
      <c r="CS47" s="403"/>
      <c r="CT47" s="403"/>
      <c r="CU47" s="403"/>
      <c r="CV47" s="403"/>
      <c r="CW47" s="403"/>
      <c r="CX47" s="403"/>
      <c r="CY47" s="403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4"/>
      <c r="DV47" s="104"/>
      <c r="DW47" s="104"/>
      <c r="DX47" s="104"/>
      <c r="DY47" s="104"/>
      <c r="DZ47" s="104"/>
      <c r="EA47" s="104"/>
      <c r="EB47" s="104"/>
      <c r="EC47" s="104"/>
      <c r="ED47" s="104"/>
      <c r="EE47" s="104"/>
      <c r="EF47" s="104"/>
      <c r="EG47" s="104"/>
    </row>
    <row r="48" spans="2:137" s="3" customFormat="1" ht="7.5" customHeight="1" thickBot="1"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2"/>
      <c r="CU48" s="122"/>
      <c r="CV48" s="122"/>
      <c r="CW48" s="122"/>
      <c r="CX48" s="122"/>
    </row>
    <row r="49" spans="3:137" s="139" customFormat="1" ht="13.2">
      <c r="C49" s="356" t="s">
        <v>46</v>
      </c>
      <c r="D49" s="409"/>
      <c r="E49" s="409"/>
      <c r="F49" s="409"/>
      <c r="G49" s="409"/>
      <c r="H49" s="356" t="s">
        <v>36</v>
      </c>
      <c r="I49" s="356"/>
      <c r="J49" s="379" t="s">
        <v>41</v>
      </c>
      <c r="K49" s="379"/>
      <c r="L49" s="379"/>
      <c r="M49" s="379"/>
      <c r="N49" s="379"/>
      <c r="O49" s="379"/>
      <c r="P49" s="379"/>
      <c r="Q49" s="379"/>
      <c r="R49" s="379"/>
      <c r="S49" s="379"/>
      <c r="T49" s="379"/>
      <c r="U49" s="379"/>
      <c r="V49" s="379"/>
      <c r="W49" s="379"/>
      <c r="X49" s="379"/>
      <c r="Y49" s="379"/>
      <c r="Z49" s="379"/>
      <c r="AA49" s="379"/>
      <c r="AB49" s="379"/>
      <c r="AC49" s="379"/>
      <c r="AD49" s="379"/>
      <c r="AE49" s="379"/>
      <c r="AF49" s="379"/>
      <c r="AG49" s="379"/>
      <c r="AH49" s="379"/>
      <c r="AI49" s="379"/>
      <c r="AJ49" s="379"/>
      <c r="AK49" s="379"/>
      <c r="AL49" s="379"/>
      <c r="AM49" s="379"/>
      <c r="AN49" s="379"/>
      <c r="AO49" s="379"/>
      <c r="AP49" s="379"/>
      <c r="AQ49" s="379"/>
      <c r="AR49" s="379"/>
      <c r="AS49" s="379"/>
      <c r="AT49" s="379"/>
      <c r="AU49" s="379"/>
      <c r="AV49" s="379"/>
      <c r="AW49" s="379"/>
      <c r="AX49" s="379"/>
      <c r="AY49" s="379"/>
      <c r="AZ49" s="379"/>
      <c r="BA49" s="379"/>
      <c r="BB49" s="379"/>
      <c r="BC49" s="379"/>
      <c r="BD49" s="379"/>
      <c r="BE49" s="379"/>
      <c r="BF49" s="379"/>
      <c r="BG49" s="379"/>
      <c r="BH49" s="379"/>
      <c r="BI49" s="379"/>
      <c r="BJ49" s="379"/>
      <c r="BK49" s="379"/>
      <c r="BL49" s="379"/>
      <c r="BM49" s="379"/>
      <c r="BN49" s="379"/>
      <c r="BO49" s="379"/>
      <c r="BP49" s="379"/>
      <c r="BQ49" s="379"/>
      <c r="BR49" s="379"/>
      <c r="BS49" s="379"/>
      <c r="BT49" s="379"/>
      <c r="BW49" s="375" t="s">
        <v>55</v>
      </c>
      <c r="BX49" s="376"/>
      <c r="BY49" s="376"/>
      <c r="BZ49" s="376"/>
      <c r="CA49" s="376"/>
      <c r="CB49" s="376"/>
      <c r="CC49" s="376"/>
      <c r="CD49" s="376"/>
      <c r="CE49" s="376"/>
      <c r="CF49" s="376"/>
      <c r="CG49" s="376"/>
      <c r="CH49" s="376"/>
      <c r="CI49" s="376"/>
      <c r="CJ49" s="376"/>
      <c r="CK49" s="376"/>
      <c r="CL49" s="376"/>
      <c r="CM49" s="376"/>
      <c r="CN49" s="376"/>
      <c r="CO49" s="376"/>
      <c r="CP49" s="376"/>
      <c r="CQ49" s="376"/>
      <c r="CR49" s="376"/>
      <c r="CS49" s="376"/>
      <c r="CT49" s="376"/>
      <c r="CU49" s="376"/>
      <c r="CV49" s="376"/>
      <c r="CW49" s="377"/>
      <c r="CX49" s="140"/>
      <c r="CY49" s="140"/>
      <c r="CZ49" s="140"/>
      <c r="DA49" s="140"/>
      <c r="DB49" s="140"/>
      <c r="DC49" s="140"/>
      <c r="DD49" s="140"/>
      <c r="DE49" s="140"/>
      <c r="DF49" s="140"/>
      <c r="DG49" s="140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140"/>
      <c r="DS49" s="140"/>
      <c r="DT49" s="140"/>
      <c r="DU49" s="140"/>
      <c r="DV49" s="140"/>
      <c r="DW49" s="140"/>
      <c r="DX49" s="140"/>
      <c r="DY49" s="140"/>
      <c r="DZ49" s="140"/>
      <c r="EA49" s="140"/>
      <c r="EB49" s="140"/>
      <c r="EC49" s="140"/>
      <c r="ED49" s="140"/>
      <c r="EE49" s="140"/>
      <c r="EF49" s="140"/>
      <c r="EG49" s="140"/>
    </row>
    <row r="50" spans="3:137" s="139" customFormat="1" ht="13.2">
      <c r="H50" s="356" t="s">
        <v>37</v>
      </c>
      <c r="I50" s="356"/>
      <c r="J50" s="379" t="s">
        <v>42</v>
      </c>
      <c r="K50" s="379"/>
      <c r="L50" s="379"/>
      <c r="M50" s="379"/>
      <c r="N50" s="379"/>
      <c r="O50" s="379"/>
      <c r="P50" s="379"/>
      <c r="Q50" s="379"/>
      <c r="R50" s="379"/>
      <c r="S50" s="379"/>
      <c r="T50" s="379"/>
      <c r="U50" s="379"/>
      <c r="V50" s="379"/>
      <c r="W50" s="379"/>
      <c r="X50" s="379"/>
      <c r="Y50" s="379"/>
      <c r="Z50" s="379"/>
      <c r="AA50" s="379"/>
      <c r="AB50" s="379"/>
      <c r="AC50" s="379"/>
      <c r="AD50" s="379"/>
      <c r="AE50" s="379"/>
      <c r="AF50" s="379"/>
      <c r="AG50" s="379"/>
      <c r="AH50" s="379"/>
      <c r="AI50" s="379"/>
      <c r="AJ50" s="379"/>
      <c r="AK50" s="379"/>
      <c r="AL50" s="379"/>
      <c r="AM50" s="379"/>
      <c r="AN50" s="379"/>
      <c r="AO50" s="379"/>
      <c r="AP50" s="379"/>
      <c r="AQ50" s="379"/>
      <c r="AR50" s="379"/>
      <c r="AS50" s="379"/>
      <c r="AT50" s="379"/>
      <c r="AU50" s="379"/>
      <c r="AV50" s="379"/>
      <c r="AW50" s="379"/>
      <c r="AX50" s="379"/>
      <c r="AY50" s="379"/>
      <c r="AZ50" s="379"/>
      <c r="BA50" s="379"/>
      <c r="BB50" s="379"/>
      <c r="BC50" s="379"/>
      <c r="BD50" s="379"/>
      <c r="BE50" s="379"/>
      <c r="BF50" s="379"/>
      <c r="BG50" s="379"/>
      <c r="BH50" s="379"/>
      <c r="BI50" s="379"/>
      <c r="BJ50" s="379"/>
      <c r="BK50" s="379"/>
      <c r="BL50" s="379"/>
      <c r="BM50" s="379"/>
      <c r="BN50" s="379"/>
      <c r="BO50" s="379"/>
      <c r="BP50" s="379"/>
      <c r="BQ50" s="379"/>
      <c r="BR50" s="379"/>
      <c r="BS50" s="379"/>
      <c r="BT50" s="379"/>
      <c r="BW50" s="350"/>
      <c r="BX50" s="351"/>
      <c r="BY50" s="351"/>
      <c r="BZ50" s="351"/>
      <c r="CA50" s="351"/>
      <c r="CB50" s="351"/>
      <c r="CC50" s="351"/>
      <c r="CD50" s="351"/>
      <c r="CE50" s="351"/>
      <c r="CF50" s="351"/>
      <c r="CG50" s="351"/>
      <c r="CH50" s="351"/>
      <c r="CI50" s="351"/>
      <c r="CJ50" s="351"/>
      <c r="CK50" s="351"/>
      <c r="CL50" s="351"/>
      <c r="CM50" s="351"/>
      <c r="CN50" s="351"/>
      <c r="CO50" s="351"/>
      <c r="CP50" s="351"/>
      <c r="CQ50" s="351"/>
      <c r="CR50" s="351"/>
      <c r="CS50" s="351"/>
      <c r="CT50" s="351"/>
      <c r="CU50" s="351"/>
      <c r="CV50" s="351"/>
      <c r="CW50" s="352"/>
      <c r="CX50" s="140"/>
      <c r="CY50" s="140"/>
      <c r="CZ50" s="140"/>
      <c r="DA50" s="140"/>
      <c r="DB50" s="140"/>
      <c r="DC50" s="140"/>
      <c r="DD50" s="140"/>
      <c r="DE50" s="140"/>
      <c r="DF50" s="140"/>
      <c r="DG50" s="140"/>
      <c r="DH50" s="140"/>
      <c r="DI50" s="140"/>
      <c r="DJ50" s="140"/>
      <c r="DK50" s="140"/>
      <c r="DL50" s="140"/>
      <c r="DM50" s="140"/>
      <c r="DN50" s="140"/>
      <c r="DO50" s="140"/>
      <c r="DP50" s="140"/>
      <c r="DQ50" s="140"/>
      <c r="DR50" s="140"/>
      <c r="DS50" s="140"/>
      <c r="DT50" s="140"/>
      <c r="DU50" s="140"/>
      <c r="DV50" s="140"/>
      <c r="DW50" s="140"/>
      <c r="DX50" s="140"/>
      <c r="DY50" s="140"/>
      <c r="DZ50" s="140"/>
      <c r="EA50" s="140"/>
      <c r="EB50" s="140"/>
      <c r="EC50" s="140"/>
      <c r="ED50" s="140"/>
      <c r="EE50" s="140"/>
      <c r="EF50" s="140"/>
      <c r="EG50" s="140"/>
    </row>
    <row r="51" spans="3:137" s="139" customFormat="1" ht="13.2">
      <c r="H51" s="356" t="s">
        <v>38</v>
      </c>
      <c r="I51" s="356"/>
      <c r="J51" s="379" t="s">
        <v>43</v>
      </c>
      <c r="K51" s="379"/>
      <c r="L51" s="379"/>
      <c r="M51" s="379"/>
      <c r="N51" s="379"/>
      <c r="O51" s="379"/>
      <c r="P51" s="379"/>
      <c r="Q51" s="379"/>
      <c r="R51" s="379"/>
      <c r="S51" s="379"/>
      <c r="T51" s="379"/>
      <c r="U51" s="379"/>
      <c r="V51" s="379"/>
      <c r="W51" s="379"/>
      <c r="X51" s="379"/>
      <c r="Y51" s="379"/>
      <c r="Z51" s="379"/>
      <c r="AA51" s="379"/>
      <c r="AB51" s="379"/>
      <c r="AC51" s="379"/>
      <c r="AD51" s="379"/>
      <c r="AE51" s="379"/>
      <c r="AF51" s="379"/>
      <c r="AG51" s="379"/>
      <c r="AH51" s="379"/>
      <c r="AI51" s="379"/>
      <c r="AJ51" s="379"/>
      <c r="AK51" s="379"/>
      <c r="AL51" s="379"/>
      <c r="AM51" s="379"/>
      <c r="AN51" s="379"/>
      <c r="AO51" s="379"/>
      <c r="AP51" s="379"/>
      <c r="AQ51" s="379"/>
      <c r="AR51" s="379"/>
      <c r="AS51" s="379"/>
      <c r="AT51" s="379"/>
      <c r="AU51" s="379"/>
      <c r="AV51" s="379"/>
      <c r="AW51" s="379"/>
      <c r="AX51" s="379"/>
      <c r="AY51" s="379"/>
      <c r="AZ51" s="379"/>
      <c r="BA51" s="379"/>
      <c r="BB51" s="379"/>
      <c r="BC51" s="379"/>
      <c r="BD51" s="379"/>
      <c r="BE51" s="379"/>
      <c r="BF51" s="379"/>
      <c r="BG51" s="379"/>
      <c r="BH51" s="379"/>
      <c r="BI51" s="379"/>
      <c r="BJ51" s="379"/>
      <c r="BK51" s="379"/>
      <c r="BL51" s="379"/>
      <c r="BM51" s="379"/>
      <c r="BN51" s="379"/>
      <c r="BO51" s="379"/>
      <c r="BP51" s="379"/>
      <c r="BQ51" s="379"/>
      <c r="BR51" s="379"/>
      <c r="BS51" s="379"/>
      <c r="BT51" s="379"/>
      <c r="BW51" s="350" t="s">
        <v>56</v>
      </c>
      <c r="BX51" s="351"/>
      <c r="BY51" s="351"/>
      <c r="BZ51" s="351"/>
      <c r="CA51" s="351"/>
      <c r="CB51" s="351"/>
      <c r="CC51" s="351"/>
      <c r="CD51" s="351"/>
      <c r="CE51" s="351"/>
      <c r="CF51" s="351"/>
      <c r="CG51" s="351"/>
      <c r="CH51" s="351"/>
      <c r="CI51" s="351"/>
      <c r="CJ51" s="351"/>
      <c r="CK51" s="351"/>
      <c r="CL51" s="351"/>
      <c r="CM51" s="351"/>
      <c r="CN51" s="351"/>
      <c r="CO51" s="351"/>
      <c r="CP51" s="351"/>
      <c r="CQ51" s="351"/>
      <c r="CR51" s="351"/>
      <c r="CS51" s="351"/>
      <c r="CT51" s="351"/>
      <c r="CU51" s="351"/>
      <c r="CV51" s="351"/>
      <c r="CW51" s="352"/>
      <c r="CX51" s="140"/>
      <c r="CY51" s="140"/>
      <c r="CZ51" s="140"/>
      <c r="DA51" s="140"/>
      <c r="DB51" s="140"/>
      <c r="DC51" s="140"/>
      <c r="DD51" s="140"/>
      <c r="DE51" s="140"/>
      <c r="DF51" s="140"/>
      <c r="DG51" s="140"/>
      <c r="DH51" s="140"/>
      <c r="DI51" s="140"/>
      <c r="DJ51" s="140"/>
      <c r="DK51" s="140"/>
      <c r="DL51" s="140"/>
      <c r="DM51" s="140"/>
      <c r="DN51" s="140"/>
      <c r="DO51" s="140"/>
      <c r="DP51" s="140"/>
      <c r="DQ51" s="140"/>
      <c r="DR51" s="140"/>
      <c r="DS51" s="140"/>
      <c r="DT51" s="140"/>
      <c r="DU51" s="140"/>
      <c r="DV51" s="140"/>
      <c r="DW51" s="140"/>
      <c r="DX51" s="140"/>
      <c r="DY51" s="140"/>
      <c r="DZ51" s="140"/>
      <c r="EA51" s="140"/>
      <c r="EB51" s="140"/>
      <c r="EC51" s="140"/>
      <c r="ED51" s="140"/>
      <c r="EE51" s="140"/>
      <c r="EF51" s="140"/>
      <c r="EG51" s="140"/>
    </row>
    <row r="52" spans="3:137" s="139" customFormat="1" ht="13.8" thickBot="1">
      <c r="H52" s="356" t="s">
        <v>39</v>
      </c>
      <c r="I52" s="356"/>
      <c r="J52" s="379" t="s">
        <v>44</v>
      </c>
      <c r="K52" s="379"/>
      <c r="L52" s="379"/>
      <c r="M52" s="379"/>
      <c r="N52" s="379"/>
      <c r="O52" s="379"/>
      <c r="P52" s="379"/>
      <c r="Q52" s="379"/>
      <c r="R52" s="379"/>
      <c r="S52" s="379"/>
      <c r="T52" s="379"/>
      <c r="U52" s="379"/>
      <c r="V52" s="379"/>
      <c r="W52" s="379"/>
      <c r="X52" s="379"/>
      <c r="Y52" s="379"/>
      <c r="Z52" s="379"/>
      <c r="AA52" s="379"/>
      <c r="AB52" s="379"/>
      <c r="AC52" s="379"/>
      <c r="AD52" s="379"/>
      <c r="AE52" s="379"/>
      <c r="AF52" s="379"/>
      <c r="AG52" s="379"/>
      <c r="AH52" s="379"/>
      <c r="AI52" s="379"/>
      <c r="AJ52" s="379"/>
      <c r="AK52" s="379"/>
      <c r="AL52" s="379"/>
      <c r="AM52" s="379"/>
      <c r="AN52" s="379"/>
      <c r="AO52" s="379"/>
      <c r="AP52" s="379"/>
      <c r="AQ52" s="379"/>
      <c r="AR52" s="379"/>
      <c r="AS52" s="379"/>
      <c r="AT52" s="379"/>
      <c r="AU52" s="379"/>
      <c r="AV52" s="379"/>
      <c r="AW52" s="379"/>
      <c r="AX52" s="379"/>
      <c r="AY52" s="379"/>
      <c r="AZ52" s="379"/>
      <c r="BA52" s="379"/>
      <c r="BB52" s="379"/>
      <c r="BC52" s="379"/>
      <c r="BD52" s="379"/>
      <c r="BE52" s="379"/>
      <c r="BF52" s="379"/>
      <c r="BG52" s="379"/>
      <c r="BH52" s="379"/>
      <c r="BI52" s="379"/>
      <c r="BJ52" s="379"/>
      <c r="BK52" s="379"/>
      <c r="BL52" s="379"/>
      <c r="BM52" s="379"/>
      <c r="BN52" s="379"/>
      <c r="BO52" s="379"/>
      <c r="BP52" s="379"/>
      <c r="BQ52" s="379"/>
      <c r="BR52" s="379"/>
      <c r="BS52" s="379"/>
      <c r="BT52" s="379"/>
      <c r="BW52" s="353"/>
      <c r="BX52" s="354"/>
      <c r="BY52" s="354"/>
      <c r="BZ52" s="354"/>
      <c r="CA52" s="354"/>
      <c r="CB52" s="354"/>
      <c r="CC52" s="354"/>
      <c r="CD52" s="354"/>
      <c r="CE52" s="354"/>
      <c r="CF52" s="354"/>
      <c r="CG52" s="354"/>
      <c r="CH52" s="354"/>
      <c r="CI52" s="354"/>
      <c r="CJ52" s="354"/>
      <c r="CK52" s="354"/>
      <c r="CL52" s="354"/>
      <c r="CM52" s="354"/>
      <c r="CN52" s="354"/>
      <c r="CO52" s="354"/>
      <c r="CP52" s="354"/>
      <c r="CQ52" s="354"/>
      <c r="CR52" s="354"/>
      <c r="CS52" s="354"/>
      <c r="CT52" s="354"/>
      <c r="CU52" s="354"/>
      <c r="CV52" s="354"/>
      <c r="CW52" s="355"/>
      <c r="CX52" s="140"/>
      <c r="CY52" s="140"/>
      <c r="CZ52" s="140"/>
      <c r="DA52" s="140"/>
      <c r="DB52" s="140"/>
      <c r="DC52" s="140"/>
      <c r="DD52" s="140"/>
      <c r="DE52" s="140"/>
      <c r="DF52" s="140"/>
      <c r="DG52" s="140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140"/>
      <c r="DS52" s="140"/>
      <c r="DT52" s="140"/>
      <c r="DU52" s="140"/>
      <c r="DV52" s="140"/>
      <c r="DW52" s="140"/>
      <c r="DX52" s="140"/>
      <c r="DY52" s="140"/>
      <c r="DZ52" s="140"/>
      <c r="EA52" s="140"/>
      <c r="EB52" s="140"/>
      <c r="EC52" s="140"/>
      <c r="ED52" s="140"/>
      <c r="EE52" s="140"/>
      <c r="EF52" s="140"/>
      <c r="EG52" s="140"/>
    </row>
    <row r="53" spans="3:137" s="139" customFormat="1" ht="13.2">
      <c r="H53" s="356" t="s">
        <v>40</v>
      </c>
      <c r="I53" s="356"/>
      <c r="J53" s="379" t="s">
        <v>45</v>
      </c>
      <c r="K53" s="379"/>
      <c r="L53" s="379"/>
      <c r="M53" s="379"/>
      <c r="N53" s="379"/>
      <c r="O53" s="379"/>
      <c r="P53" s="379"/>
      <c r="Q53" s="379"/>
      <c r="R53" s="379"/>
      <c r="S53" s="379"/>
      <c r="T53" s="379"/>
      <c r="U53" s="379"/>
      <c r="V53" s="379"/>
      <c r="W53" s="379"/>
      <c r="X53" s="379"/>
      <c r="Y53" s="379"/>
      <c r="Z53" s="379"/>
      <c r="AA53" s="379"/>
      <c r="AB53" s="379"/>
      <c r="AC53" s="379"/>
      <c r="AD53" s="379"/>
      <c r="AE53" s="379"/>
      <c r="AF53" s="379"/>
      <c r="AG53" s="379"/>
      <c r="AH53" s="379"/>
      <c r="AI53" s="379"/>
      <c r="AJ53" s="379"/>
      <c r="AK53" s="379"/>
      <c r="AL53" s="379"/>
      <c r="AM53" s="379"/>
      <c r="AN53" s="379"/>
      <c r="AO53" s="379"/>
      <c r="AP53" s="379"/>
      <c r="AQ53" s="379"/>
      <c r="AR53" s="379"/>
      <c r="AS53" s="379"/>
      <c r="AT53" s="379"/>
      <c r="AU53" s="379"/>
      <c r="AV53" s="379"/>
      <c r="AW53" s="379"/>
      <c r="AX53" s="379"/>
      <c r="AY53" s="379"/>
      <c r="AZ53" s="379"/>
      <c r="BA53" s="379"/>
      <c r="BB53" s="379"/>
      <c r="BC53" s="379"/>
      <c r="BD53" s="379"/>
      <c r="BE53" s="379"/>
      <c r="BF53" s="379"/>
      <c r="BG53" s="379"/>
      <c r="BH53" s="379"/>
      <c r="BI53" s="379"/>
      <c r="BJ53" s="379"/>
      <c r="BK53" s="379"/>
      <c r="BL53" s="379"/>
      <c r="BM53" s="379"/>
      <c r="BN53" s="379"/>
      <c r="BO53" s="379"/>
      <c r="BP53" s="379"/>
      <c r="BQ53" s="379"/>
      <c r="BR53" s="379"/>
      <c r="BS53" s="379"/>
      <c r="BT53" s="379"/>
      <c r="CX53" s="140"/>
      <c r="CY53" s="140"/>
      <c r="CZ53" s="140"/>
      <c r="DA53" s="140"/>
      <c r="DB53" s="140"/>
      <c r="DC53" s="140"/>
      <c r="DD53" s="140"/>
      <c r="DE53" s="140"/>
      <c r="DF53" s="140"/>
      <c r="DG53" s="140"/>
      <c r="DH53" s="140"/>
      <c r="DI53" s="140"/>
      <c r="DJ53" s="140"/>
      <c r="DK53" s="140"/>
      <c r="DL53" s="140"/>
      <c r="DM53" s="140"/>
      <c r="DN53" s="140"/>
      <c r="DO53" s="140"/>
      <c r="DP53" s="140"/>
      <c r="DQ53" s="140"/>
      <c r="DR53" s="140"/>
      <c r="DS53" s="140"/>
      <c r="DT53" s="140"/>
      <c r="DU53" s="140"/>
      <c r="DV53" s="140"/>
      <c r="DW53" s="140"/>
      <c r="DX53" s="140"/>
      <c r="DY53" s="140"/>
      <c r="DZ53" s="140"/>
      <c r="EA53" s="140"/>
      <c r="EB53" s="140"/>
      <c r="EC53" s="140"/>
      <c r="ED53" s="140"/>
      <c r="EE53" s="140"/>
      <c r="EF53" s="140"/>
      <c r="EG53" s="140"/>
    </row>
    <row r="54" spans="3:137" s="3" customFormat="1" ht="9" customHeight="1"/>
    <row r="55" spans="3:137" s="3" customFormat="1" ht="9" customHeight="1"/>
    <row r="56" spans="3:137" s="3" customFormat="1" ht="9" customHeight="1"/>
    <row r="57" spans="3:137" s="3" customFormat="1" ht="9" customHeight="1"/>
    <row r="58" spans="3:137" s="3" customFormat="1" ht="9" customHeight="1"/>
    <row r="59" spans="3:137" s="3" customFormat="1" ht="9" customHeight="1"/>
    <row r="60" spans="3:137" s="3" customFormat="1" ht="9" customHeight="1"/>
    <row r="61" spans="3:137" s="3" customFormat="1" ht="9" customHeight="1"/>
    <row r="62" spans="3:137" s="3" customFormat="1" ht="9" customHeight="1"/>
    <row r="63" spans="3:137" s="3" customFormat="1" ht="9" customHeight="1"/>
    <row r="64" spans="3:137" s="3" customFormat="1" ht="9" customHeight="1"/>
    <row r="65" s="3" customFormat="1" ht="9" customHeight="1"/>
    <row r="66" s="3" customFormat="1" ht="9" customHeight="1"/>
    <row r="67" s="3" customFormat="1" ht="9" customHeight="1"/>
    <row r="68" s="3" customFormat="1" ht="9" customHeight="1"/>
    <row r="69" s="3" customFormat="1" ht="9" customHeight="1"/>
    <row r="70" s="3" customFormat="1" ht="9" customHeight="1"/>
    <row r="71" s="3" customFormat="1" ht="9" customHeight="1"/>
    <row r="72" s="3" customFormat="1" ht="9" customHeight="1"/>
    <row r="73" s="3" customFormat="1" ht="9" customHeight="1"/>
    <row r="74" s="3" customFormat="1" ht="9" customHeight="1"/>
    <row r="75" s="3" customFormat="1" ht="9" customHeight="1"/>
    <row r="76" s="3" customFormat="1" ht="9" customHeight="1"/>
    <row r="77" s="3" customFormat="1" ht="9" customHeight="1"/>
    <row r="78" s="3" customFormat="1" ht="9" customHeight="1"/>
    <row r="79" s="3" customFormat="1" ht="9" customHeight="1"/>
    <row r="80" s="3" customFormat="1" ht="9" customHeight="1"/>
    <row r="81" s="3" customFormat="1" ht="9" customHeight="1"/>
    <row r="82" s="3" customFormat="1" ht="9" customHeight="1"/>
    <row r="83" s="3" customFormat="1" ht="9" customHeight="1"/>
    <row r="84" s="3" customFormat="1" ht="9" customHeight="1"/>
    <row r="85" s="3" customFormat="1" ht="9" customHeight="1"/>
    <row r="86" s="3" customFormat="1" ht="9" customHeight="1"/>
    <row r="87" s="3" customFormat="1" ht="9" customHeight="1"/>
    <row r="88" s="3" customFormat="1" ht="9" customHeight="1"/>
    <row r="89" s="3" customFormat="1" ht="9" customHeight="1"/>
    <row r="90" s="3" customFormat="1" ht="9" customHeight="1"/>
    <row r="91" s="3" customFormat="1" ht="9" customHeight="1"/>
    <row r="92" s="3" customFormat="1" ht="9" customHeight="1"/>
    <row r="93" s="3" customFormat="1" ht="9" customHeight="1"/>
    <row r="94" s="3" customFormat="1" ht="9" customHeight="1"/>
    <row r="95" s="3" customFormat="1" ht="9" customHeight="1"/>
    <row r="96" s="3" customFormat="1" ht="9" customHeight="1"/>
    <row r="97" s="3" customFormat="1" ht="9" customHeight="1"/>
    <row r="98" s="3" customFormat="1" ht="9" customHeight="1"/>
    <row r="99" s="3" customFormat="1" ht="9" customHeight="1"/>
    <row r="100" s="3" customFormat="1" ht="9" customHeight="1"/>
    <row r="101" s="3" customFormat="1" ht="9" customHeight="1"/>
    <row r="102" s="3" customFormat="1" ht="9" customHeight="1"/>
    <row r="103" s="3" customFormat="1" ht="9" customHeight="1"/>
    <row r="104" s="3" customFormat="1" ht="9" customHeight="1"/>
    <row r="105" s="3" customFormat="1" ht="9" customHeight="1"/>
    <row r="106" s="3" customFormat="1" ht="9" customHeight="1"/>
    <row r="107" s="3" customFormat="1" ht="9" customHeight="1"/>
    <row r="108" s="3" customFormat="1" ht="9" customHeight="1"/>
    <row r="109" s="3" customFormat="1" ht="9" customHeight="1"/>
    <row r="110" s="3" customFormat="1" ht="9" customHeight="1"/>
    <row r="111" s="3" customFormat="1" ht="9" customHeight="1"/>
    <row r="112" s="3" customFormat="1" ht="9" customHeight="1"/>
    <row r="113" s="3" customFormat="1" ht="9" customHeight="1"/>
    <row r="114" s="3" customFormat="1" ht="9" customHeight="1"/>
    <row r="115" s="3" customFormat="1" ht="9" customHeight="1"/>
    <row r="116" s="3" customFormat="1" ht="9" customHeight="1"/>
    <row r="117" s="3" customFormat="1" ht="9" customHeight="1"/>
  </sheetData>
  <mergeCells count="200">
    <mergeCell ref="B1:U2"/>
    <mergeCell ref="Y15:AE15"/>
    <mergeCell ref="AF15:CF15"/>
    <mergeCell ref="T23:U25"/>
    <mergeCell ref="Q26:S28"/>
    <mergeCell ref="V26:W28"/>
    <mergeCell ref="Q23:S25"/>
    <mergeCell ref="Z26:AA28"/>
    <mergeCell ref="AD26:AF28"/>
    <mergeCell ref="V23:W25"/>
    <mergeCell ref="X23:Y25"/>
    <mergeCell ref="Z23:AA25"/>
    <mergeCell ref="AB23:AC25"/>
    <mergeCell ref="AD23:AF25"/>
    <mergeCell ref="AH7:AI12"/>
    <mergeCell ref="AJ7:AK12"/>
    <mergeCell ref="AP7:AQ12"/>
    <mergeCell ref="AR7:AS12"/>
    <mergeCell ref="AT7:AU12"/>
    <mergeCell ref="B8:J9"/>
    <mergeCell ref="B10:J11"/>
    <mergeCell ref="B6:C7"/>
    <mergeCell ref="B14:C15"/>
    <mergeCell ref="B16:J17"/>
    <mergeCell ref="CQ18:CX20"/>
    <mergeCell ref="CR16:CX17"/>
    <mergeCell ref="CI30:CX30"/>
    <mergeCell ref="BZ31:CH33"/>
    <mergeCell ref="BZ34:CH36"/>
    <mergeCell ref="CS34:CT35"/>
    <mergeCell ref="CH26:CL28"/>
    <mergeCell ref="CP23:CX24"/>
    <mergeCell ref="CH22:CX22"/>
    <mergeCell ref="BH22:CG22"/>
    <mergeCell ref="CH23:CL25"/>
    <mergeCell ref="B18:J19"/>
    <mergeCell ref="K14:X14"/>
    <mergeCell ref="Y16:CF20"/>
    <mergeCell ref="K15:L20"/>
    <mergeCell ref="M15:N20"/>
    <mergeCell ref="O15:P20"/>
    <mergeCell ref="Q15:R20"/>
    <mergeCell ref="S15:T20"/>
    <mergeCell ref="U15:V20"/>
    <mergeCell ref="W15:X20"/>
    <mergeCell ref="CG15:CX15"/>
    <mergeCell ref="CG14:CX14"/>
    <mergeCell ref="Y14:CF14"/>
    <mergeCell ref="CP27:CX28"/>
    <mergeCell ref="AV7:BB7"/>
    <mergeCell ref="AV6:BP6"/>
    <mergeCell ref="AV8:BP12"/>
    <mergeCell ref="K6:AC6"/>
    <mergeCell ref="AD6:AU6"/>
    <mergeCell ref="CM23:CN24"/>
    <mergeCell ref="CM25:CN26"/>
    <mergeCell ref="BT7:BV9"/>
    <mergeCell ref="BT10:BV12"/>
    <mergeCell ref="CG16:CP17"/>
    <mergeCell ref="BR8:BS8"/>
    <mergeCell ref="BR11:BS11"/>
    <mergeCell ref="BY7:CB9"/>
    <mergeCell ref="BC7:BP7"/>
    <mergeCell ref="K7:AC12"/>
    <mergeCell ref="AL7:AM12"/>
    <mergeCell ref="T26:U28"/>
    <mergeCell ref="CM27:CN28"/>
    <mergeCell ref="CQ16:CQ17"/>
    <mergeCell ref="CG18:CP20"/>
    <mergeCell ref="AD7:AE12"/>
    <mergeCell ref="AF7:AG12"/>
    <mergeCell ref="CP25:CX26"/>
    <mergeCell ref="CB23:CC28"/>
    <mergeCell ref="J53:BT53"/>
    <mergeCell ref="B32:J33"/>
    <mergeCell ref="B34:J35"/>
    <mergeCell ref="X39:AF39"/>
    <mergeCell ref="C38:W39"/>
    <mergeCell ref="AG38:BA39"/>
    <mergeCell ref="AI40:AK41"/>
    <mergeCell ref="AN40:AP41"/>
    <mergeCell ref="N32:P35"/>
    <mergeCell ref="H53:I53"/>
    <mergeCell ref="AC33:AJ34"/>
    <mergeCell ref="AA40:AC41"/>
    <mergeCell ref="AG40:AH41"/>
    <mergeCell ref="AL40:AM41"/>
    <mergeCell ref="AQ40:AR41"/>
    <mergeCell ref="AA45:AC46"/>
    <mergeCell ref="AD45:AF46"/>
    <mergeCell ref="AD40:AF41"/>
    <mergeCell ref="CC7:CE12"/>
    <mergeCell ref="CH7:CI12"/>
    <mergeCell ref="C49:G49"/>
    <mergeCell ref="J49:BT49"/>
    <mergeCell ref="AM33:AS34"/>
    <mergeCell ref="CI34:CK35"/>
    <mergeCell ref="CL32:CN35"/>
    <mergeCell ref="CW34:CX35"/>
    <mergeCell ref="CU32:CV35"/>
    <mergeCell ref="CQ32:CR35"/>
    <mergeCell ref="CO34:CP35"/>
    <mergeCell ref="AG45:AH46"/>
    <mergeCell ref="AL45:AM46"/>
    <mergeCell ref="AQ45:AR46"/>
    <mergeCell ref="AU45:BB47"/>
    <mergeCell ref="BI40:CX41"/>
    <mergeCell ref="BC40:BH41"/>
    <mergeCell ref="K30:Z30"/>
    <mergeCell ref="AG22:AS22"/>
    <mergeCell ref="K22:AF22"/>
    <mergeCell ref="X37:AF38"/>
    <mergeCell ref="BC44:BH45"/>
    <mergeCell ref="BI44:CX45"/>
    <mergeCell ref="BC46:BH47"/>
    <mergeCell ref="BI46:CP47"/>
    <mergeCell ref="CQ46:CY47"/>
    <mergeCell ref="AB31:AB32"/>
    <mergeCell ref="AA30:BG30"/>
    <mergeCell ref="CD23:CE28"/>
    <mergeCell ref="CF23:CG28"/>
    <mergeCell ref="BV23:BW28"/>
    <mergeCell ref="BX23:BY28"/>
    <mergeCell ref="BZ23:CA28"/>
    <mergeCell ref="X26:Y28"/>
    <mergeCell ref="AB26:AC28"/>
    <mergeCell ref="BJ23:BK28"/>
    <mergeCell ref="BH23:BI28"/>
    <mergeCell ref="B26:J27"/>
    <mergeCell ref="K32:M35"/>
    <mergeCell ref="B22:C23"/>
    <mergeCell ref="B30:C31"/>
    <mergeCell ref="AV25:AW28"/>
    <mergeCell ref="AX25:AY28"/>
    <mergeCell ref="AZ25:BA28"/>
    <mergeCell ref="BB25:BC28"/>
    <mergeCell ref="BT23:BU28"/>
    <mergeCell ref="BD25:BE28"/>
    <mergeCell ref="BF23:BG24"/>
    <mergeCell ref="B24:J25"/>
    <mergeCell ref="AC31:AJ32"/>
    <mergeCell ref="K26:P27"/>
    <mergeCell ref="AT22:BG22"/>
    <mergeCell ref="BL23:BM28"/>
    <mergeCell ref="BN23:BO28"/>
    <mergeCell ref="BP23:BQ28"/>
    <mergeCell ref="BR23:BS28"/>
    <mergeCell ref="BF25:BG28"/>
    <mergeCell ref="AQ26:AS27"/>
    <mergeCell ref="AN24:AP27"/>
    <mergeCell ref="AI24:AM27"/>
    <mergeCell ref="AT25:AU28"/>
    <mergeCell ref="BW51:CW52"/>
    <mergeCell ref="H49:I49"/>
    <mergeCell ref="H50:I50"/>
    <mergeCell ref="H51:I51"/>
    <mergeCell ref="H52:I52"/>
    <mergeCell ref="AI45:AK46"/>
    <mergeCell ref="AN45:AP46"/>
    <mergeCell ref="AC35:AJ36"/>
    <mergeCell ref="AM31:AS32"/>
    <mergeCell ref="W32:X35"/>
    <mergeCell ref="S32:T35"/>
    <mergeCell ref="AT31:BF32"/>
    <mergeCell ref="BG31:BG32"/>
    <mergeCell ref="AB33:AB34"/>
    <mergeCell ref="AB35:AB36"/>
    <mergeCell ref="AL31:AL32"/>
    <mergeCell ref="AL33:AL34"/>
    <mergeCell ref="Q32:R35"/>
    <mergeCell ref="U32:V35"/>
    <mergeCell ref="BW49:CW50"/>
    <mergeCell ref="Y32:Z35"/>
    <mergeCell ref="J51:BT51"/>
    <mergeCell ref="J52:BT52"/>
    <mergeCell ref="J50:BT50"/>
    <mergeCell ref="BH3:BL4"/>
    <mergeCell ref="BN2:BS3"/>
    <mergeCell ref="AO2:BD3"/>
    <mergeCell ref="BH1:BL2"/>
    <mergeCell ref="AN7:AO12"/>
    <mergeCell ref="CP6:CX6"/>
    <mergeCell ref="CQ8:CR8"/>
    <mergeCell ref="CQ11:CR11"/>
    <mergeCell ref="CS7:CX9"/>
    <mergeCell ref="CS10:CX12"/>
    <mergeCell ref="BF1:BF2"/>
    <mergeCell ref="BF3:BF4"/>
    <mergeCell ref="BQ6:BV6"/>
    <mergeCell ref="BW6:CO6"/>
    <mergeCell ref="CP2:CX2"/>
    <mergeCell ref="CP3:CR4"/>
    <mergeCell ref="CS3:CU4"/>
    <mergeCell ref="CV3:CX4"/>
    <mergeCell ref="BY10:CB12"/>
    <mergeCell ref="CF7:CG12"/>
    <mergeCell ref="CJ7:CK12"/>
    <mergeCell ref="CN7:CO12"/>
    <mergeCell ref="CL7:CM12"/>
    <mergeCell ref="BW8:BX8"/>
  </mergeCells>
  <phoneticPr fontId="40"/>
  <printOptions verticalCentered="1"/>
  <pageMargins left="0.31496062992125984" right="3.937007874015748E-2" top="0.27559055118110237" bottom="0.15748031496062992" header="0.31496062992125984" footer="0.31496062992125984"/>
  <pageSetup paperSize="9" scale="94" orientation="landscape" blackAndWhite="1" r:id="rId1"/>
  <headerFooter alignWithMargins="0"/>
  <colBreaks count="1" manualBreakCount="1">
    <brk id="103" max="5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8:EP127"/>
  <sheetViews>
    <sheetView showGridLines="0" view="pageBreakPreview" zoomScaleNormal="100" zoomScaleSheetLayoutView="100" workbookViewId="0">
      <selection activeCell="DD20" sqref="DD20"/>
    </sheetView>
  </sheetViews>
  <sheetFormatPr defaultColWidth="1.19921875" defaultRowHeight="9" customHeight="1"/>
  <cols>
    <col min="1" max="27" width="1.19921875" style="1" customWidth="1"/>
    <col min="28" max="29" width="1.3984375" style="1" customWidth="1"/>
    <col min="30" max="66" width="1.19921875" style="1" customWidth="1"/>
    <col min="67" max="67" width="1.59765625" style="1" customWidth="1"/>
    <col min="68" max="84" width="1.19921875" style="1" customWidth="1"/>
    <col min="85" max="93" width="1.59765625" style="1" customWidth="1"/>
    <col min="94" max="94" width="1.19921875" style="1" customWidth="1"/>
    <col min="95" max="95" width="1.59765625" style="1" customWidth="1"/>
    <col min="96" max="96" width="2" style="1" customWidth="1"/>
    <col min="97" max="99" width="1.8984375" style="1" customWidth="1"/>
    <col min="100" max="100" width="2" style="1" customWidth="1"/>
    <col min="101" max="102" width="1.8984375" style="1" customWidth="1"/>
    <col min="103" max="104" width="1.19921875" style="1" customWidth="1"/>
    <col min="105" max="105" width="13" style="1" customWidth="1"/>
    <col min="106" max="106" width="1.69921875" style="1" bestFit="1" customWidth="1"/>
    <col min="107" max="107" width="15.5" style="3" bestFit="1" customWidth="1"/>
    <col min="108" max="146" width="1.19921875" style="3"/>
    <col min="147" max="16384" width="1.19921875" style="1"/>
  </cols>
  <sheetData>
    <row r="8" spans="1:105" s="3" customFormat="1" ht="7.5" customHeight="1">
      <c r="B8" s="505" t="s">
        <v>0</v>
      </c>
      <c r="C8" s="505"/>
      <c r="D8" s="505"/>
      <c r="E8" s="505"/>
      <c r="F8" s="505"/>
      <c r="G8" s="505"/>
      <c r="H8" s="505"/>
      <c r="I8" s="505"/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5"/>
      <c r="U8" s="505"/>
      <c r="V8" s="78"/>
      <c r="W8" s="78"/>
      <c r="X8" s="78"/>
      <c r="Y8" s="78"/>
      <c r="BE8" s="79"/>
      <c r="BF8" s="321" t="s">
        <v>154</v>
      </c>
      <c r="BG8" s="80"/>
      <c r="BH8" s="307" t="s">
        <v>2</v>
      </c>
      <c r="BI8" s="307"/>
      <c r="BJ8" s="307"/>
      <c r="BK8" s="307"/>
      <c r="BL8" s="307"/>
      <c r="DA8" s="166"/>
    </row>
    <row r="9" spans="1:105" s="3" customFormat="1" ht="9" customHeight="1" thickBot="1">
      <c r="A9" s="81"/>
      <c r="B9" s="505"/>
      <c r="C9" s="505"/>
      <c r="D9" s="505"/>
      <c r="E9" s="505"/>
      <c r="F9" s="505"/>
      <c r="G9" s="505"/>
      <c r="H9" s="505"/>
      <c r="I9" s="505"/>
      <c r="J9" s="505"/>
      <c r="K9" s="505"/>
      <c r="L9" s="505"/>
      <c r="M9" s="505"/>
      <c r="N9" s="505"/>
      <c r="O9" s="505"/>
      <c r="P9" s="505"/>
      <c r="Q9" s="505"/>
      <c r="R9" s="505"/>
      <c r="S9" s="505"/>
      <c r="T9" s="505"/>
      <c r="U9" s="505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307" t="s">
        <v>4</v>
      </c>
      <c r="AP9" s="307"/>
      <c r="AQ9" s="307"/>
      <c r="AR9" s="307"/>
      <c r="AS9" s="307"/>
      <c r="AT9" s="307"/>
      <c r="AU9" s="307"/>
      <c r="AV9" s="307"/>
      <c r="AW9" s="307"/>
      <c r="AX9" s="307"/>
      <c r="AY9" s="307"/>
      <c r="AZ9" s="307"/>
      <c r="BA9" s="307"/>
      <c r="BB9" s="307"/>
      <c r="BC9" s="307"/>
      <c r="BD9" s="307"/>
      <c r="BE9" s="79"/>
      <c r="BF9" s="321"/>
      <c r="BG9" s="80"/>
      <c r="BH9" s="307"/>
      <c r="BI9" s="307"/>
      <c r="BJ9" s="307"/>
      <c r="BK9" s="307"/>
      <c r="BL9" s="307"/>
      <c r="BM9" s="81"/>
      <c r="BN9" s="307" t="s">
        <v>1</v>
      </c>
      <c r="BO9" s="307"/>
      <c r="BP9" s="307"/>
      <c r="BQ9" s="307"/>
      <c r="BR9" s="307"/>
      <c r="BS9" s="307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328" t="s">
        <v>183</v>
      </c>
      <c r="CQ9" s="329"/>
      <c r="CR9" s="329"/>
      <c r="CS9" s="329"/>
      <c r="CT9" s="329"/>
      <c r="CU9" s="329"/>
      <c r="CV9" s="329"/>
      <c r="CW9" s="329"/>
      <c r="CX9" s="329"/>
      <c r="CY9" s="81"/>
      <c r="CZ9" s="81"/>
    </row>
    <row r="10" spans="1:105" s="3" customFormat="1" ht="9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307"/>
      <c r="AP10" s="307"/>
      <c r="AQ10" s="307"/>
      <c r="AR10" s="307"/>
      <c r="AS10" s="307"/>
      <c r="AT10" s="307"/>
      <c r="AU10" s="307"/>
      <c r="AV10" s="307"/>
      <c r="AW10" s="307"/>
      <c r="AX10" s="307"/>
      <c r="AY10" s="307"/>
      <c r="AZ10" s="307"/>
      <c r="BA10" s="307"/>
      <c r="BB10" s="307"/>
      <c r="BC10" s="307"/>
      <c r="BD10" s="307"/>
      <c r="BE10" s="82"/>
      <c r="BF10" s="322"/>
      <c r="BG10" s="81"/>
      <c r="BH10" s="307" t="s">
        <v>3</v>
      </c>
      <c r="BI10" s="307"/>
      <c r="BJ10" s="307"/>
      <c r="BK10" s="307"/>
      <c r="BL10" s="307"/>
      <c r="BM10" s="81"/>
      <c r="BN10" s="307"/>
      <c r="BO10" s="307"/>
      <c r="BP10" s="307"/>
      <c r="BQ10" s="307"/>
      <c r="BR10" s="307"/>
      <c r="BS10" s="307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330"/>
      <c r="CQ10" s="331"/>
      <c r="CR10" s="331"/>
      <c r="CS10" s="334"/>
      <c r="CT10" s="331"/>
      <c r="CU10" s="335"/>
      <c r="CV10" s="331">
        <v>1</v>
      </c>
      <c r="CW10" s="331"/>
      <c r="CX10" s="338"/>
      <c r="CY10" s="81"/>
      <c r="CZ10" s="81"/>
    </row>
    <row r="11" spans="1:105" s="3" customFormat="1" ht="9" customHeight="1" thickBot="1">
      <c r="BE11" s="82"/>
      <c r="BF11" s="322"/>
      <c r="BG11" s="81"/>
      <c r="BH11" s="307"/>
      <c r="BI11" s="307"/>
      <c r="BJ11" s="307"/>
      <c r="BK11" s="307"/>
      <c r="BL11" s="307"/>
      <c r="CP11" s="332"/>
      <c r="CQ11" s="333"/>
      <c r="CR11" s="333"/>
      <c r="CS11" s="336"/>
      <c r="CT11" s="333"/>
      <c r="CU11" s="337"/>
      <c r="CV11" s="333"/>
      <c r="CW11" s="333"/>
      <c r="CX11" s="339"/>
    </row>
    <row r="12" spans="1:105" s="3" customFormat="1" ht="9" customHeight="1" thickBot="1"/>
    <row r="13" spans="1:105" s="104" customFormat="1" ht="12.75" customHeight="1">
      <c r="A13" s="78"/>
      <c r="B13" s="500">
        <v>1</v>
      </c>
      <c r="C13" s="501"/>
      <c r="D13" s="83"/>
      <c r="E13" s="83"/>
      <c r="F13" s="83"/>
      <c r="G13" s="83"/>
      <c r="H13" s="83"/>
      <c r="I13" s="83"/>
      <c r="J13" s="84"/>
      <c r="K13" s="312" t="s">
        <v>72</v>
      </c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95"/>
      <c r="AD13" s="312" t="s">
        <v>7</v>
      </c>
      <c r="AE13" s="313"/>
      <c r="AF13" s="313"/>
      <c r="AG13" s="313"/>
      <c r="AH13" s="313"/>
      <c r="AI13" s="313"/>
      <c r="AJ13" s="313"/>
      <c r="AK13" s="313"/>
      <c r="AL13" s="313"/>
      <c r="AM13" s="313"/>
      <c r="AN13" s="313"/>
      <c r="AO13" s="313"/>
      <c r="AP13" s="313"/>
      <c r="AQ13" s="313"/>
      <c r="AR13" s="313"/>
      <c r="AS13" s="313"/>
      <c r="AT13" s="313"/>
      <c r="AU13" s="395"/>
      <c r="AV13" s="312" t="s">
        <v>9</v>
      </c>
      <c r="AW13" s="313"/>
      <c r="AX13" s="313"/>
      <c r="AY13" s="313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  <c r="BO13" s="313"/>
      <c r="BP13" s="395"/>
      <c r="BQ13" s="312" t="s">
        <v>11</v>
      </c>
      <c r="BR13" s="323"/>
      <c r="BS13" s="323"/>
      <c r="BT13" s="323"/>
      <c r="BU13" s="323"/>
      <c r="BV13" s="324"/>
      <c r="BW13" s="325" t="s">
        <v>13</v>
      </c>
      <c r="BX13" s="326"/>
      <c r="BY13" s="326"/>
      <c r="BZ13" s="326"/>
      <c r="CA13" s="326"/>
      <c r="CB13" s="326"/>
      <c r="CC13" s="326"/>
      <c r="CD13" s="326"/>
      <c r="CE13" s="326"/>
      <c r="CF13" s="326"/>
      <c r="CG13" s="326"/>
      <c r="CH13" s="326"/>
      <c r="CI13" s="326"/>
      <c r="CJ13" s="326"/>
      <c r="CK13" s="326"/>
      <c r="CL13" s="326"/>
      <c r="CM13" s="326"/>
      <c r="CN13" s="326"/>
      <c r="CO13" s="327"/>
      <c r="CP13" s="312" t="s">
        <v>12</v>
      </c>
      <c r="CQ13" s="313"/>
      <c r="CR13" s="313"/>
      <c r="CS13" s="313"/>
      <c r="CT13" s="313"/>
      <c r="CU13" s="313"/>
      <c r="CV13" s="313"/>
      <c r="CW13" s="313"/>
      <c r="CX13" s="314"/>
      <c r="CY13" s="78"/>
      <c r="CZ13" s="78"/>
    </row>
    <row r="14" spans="1:105" s="92" customFormat="1" ht="13.5" customHeight="1">
      <c r="A14" s="80"/>
      <c r="B14" s="502"/>
      <c r="C14" s="374"/>
      <c r="D14" s="85"/>
      <c r="E14" s="85"/>
      <c r="F14" s="85"/>
      <c r="G14" s="85"/>
      <c r="H14" s="85"/>
      <c r="I14" s="85"/>
      <c r="J14" s="86"/>
      <c r="K14" s="456" t="s">
        <v>125</v>
      </c>
      <c r="L14" s="457"/>
      <c r="M14" s="457"/>
      <c r="N14" s="457"/>
      <c r="O14" s="457"/>
      <c r="P14" s="457"/>
      <c r="Q14" s="457"/>
      <c r="R14" s="457"/>
      <c r="S14" s="457"/>
      <c r="T14" s="457"/>
      <c r="U14" s="457"/>
      <c r="V14" s="457"/>
      <c r="W14" s="457"/>
      <c r="X14" s="457"/>
      <c r="Y14" s="457"/>
      <c r="Z14" s="457"/>
      <c r="AA14" s="457"/>
      <c r="AB14" s="457"/>
      <c r="AC14" s="458"/>
      <c r="AD14" s="419" t="s">
        <v>8</v>
      </c>
      <c r="AE14" s="344"/>
      <c r="AF14" s="387">
        <v>9</v>
      </c>
      <c r="AG14" s="309"/>
      <c r="AH14" s="308">
        <v>9</v>
      </c>
      <c r="AI14" s="309"/>
      <c r="AJ14" s="308">
        <v>9</v>
      </c>
      <c r="AK14" s="309"/>
      <c r="AL14" s="308">
        <v>9</v>
      </c>
      <c r="AM14" s="309"/>
      <c r="AN14" s="308">
        <v>7</v>
      </c>
      <c r="AO14" s="309"/>
      <c r="AP14" s="308">
        <v>7</v>
      </c>
      <c r="AQ14" s="309"/>
      <c r="AR14" s="308">
        <v>7</v>
      </c>
      <c r="AS14" s="309"/>
      <c r="AT14" s="308">
        <v>7</v>
      </c>
      <c r="AU14" s="389"/>
      <c r="AV14" s="435" t="s">
        <v>10</v>
      </c>
      <c r="AW14" s="342"/>
      <c r="AX14" s="342"/>
      <c r="AY14" s="342"/>
      <c r="AZ14" s="342"/>
      <c r="BA14" s="342"/>
      <c r="BB14" s="342"/>
      <c r="BC14" s="454" t="s">
        <v>123</v>
      </c>
      <c r="BD14" s="454"/>
      <c r="BE14" s="454"/>
      <c r="BF14" s="454"/>
      <c r="BG14" s="454"/>
      <c r="BH14" s="454"/>
      <c r="BI14" s="454"/>
      <c r="BJ14" s="454"/>
      <c r="BK14" s="454"/>
      <c r="BL14" s="454"/>
      <c r="BM14" s="454"/>
      <c r="BN14" s="454"/>
      <c r="BO14" s="454"/>
      <c r="BP14" s="455"/>
      <c r="BQ14" s="87"/>
      <c r="BR14" s="88"/>
      <c r="BS14" s="88"/>
      <c r="BT14" s="342" t="s">
        <v>69</v>
      </c>
      <c r="BU14" s="342"/>
      <c r="BV14" s="343"/>
      <c r="BW14" s="89"/>
      <c r="BX14" s="90"/>
      <c r="BY14" s="342" t="s">
        <v>67</v>
      </c>
      <c r="BZ14" s="342"/>
      <c r="CA14" s="342"/>
      <c r="CB14" s="342"/>
      <c r="CC14" s="346">
        <v>55</v>
      </c>
      <c r="CD14" s="346"/>
      <c r="CE14" s="346"/>
      <c r="CF14" s="342" t="s">
        <v>16</v>
      </c>
      <c r="CG14" s="342"/>
      <c r="CH14" s="346">
        <v>5</v>
      </c>
      <c r="CI14" s="346"/>
      <c r="CJ14" s="342" t="s">
        <v>15</v>
      </c>
      <c r="CK14" s="342"/>
      <c r="CL14" s="346">
        <v>5</v>
      </c>
      <c r="CM14" s="346"/>
      <c r="CN14" s="342" t="s">
        <v>14</v>
      </c>
      <c r="CO14" s="343"/>
      <c r="CP14" s="87"/>
      <c r="CQ14" s="88"/>
      <c r="CR14" s="88"/>
      <c r="CS14" s="317" t="s">
        <v>65</v>
      </c>
      <c r="CT14" s="317"/>
      <c r="CU14" s="317"/>
      <c r="CV14" s="317"/>
      <c r="CW14" s="317"/>
      <c r="CX14" s="318"/>
      <c r="CY14" s="80"/>
      <c r="CZ14" s="80"/>
    </row>
    <row r="15" spans="1:105" s="92" customFormat="1" ht="9" customHeight="1">
      <c r="B15" s="471" t="s">
        <v>5</v>
      </c>
      <c r="C15" s="359"/>
      <c r="D15" s="359"/>
      <c r="E15" s="359"/>
      <c r="F15" s="359"/>
      <c r="G15" s="359"/>
      <c r="H15" s="359"/>
      <c r="I15" s="359"/>
      <c r="J15" s="381"/>
      <c r="K15" s="456"/>
      <c r="L15" s="457"/>
      <c r="M15" s="457"/>
      <c r="N15" s="457"/>
      <c r="O15" s="457"/>
      <c r="P15" s="457"/>
      <c r="Q15" s="457"/>
      <c r="R15" s="457"/>
      <c r="S15" s="457"/>
      <c r="T15" s="457"/>
      <c r="U15" s="457"/>
      <c r="V15" s="457"/>
      <c r="W15" s="457"/>
      <c r="X15" s="457"/>
      <c r="Y15" s="457"/>
      <c r="Z15" s="457"/>
      <c r="AA15" s="457"/>
      <c r="AB15" s="457"/>
      <c r="AC15" s="458"/>
      <c r="AD15" s="419"/>
      <c r="AE15" s="344"/>
      <c r="AF15" s="387"/>
      <c r="AG15" s="309"/>
      <c r="AH15" s="308"/>
      <c r="AI15" s="309"/>
      <c r="AJ15" s="308"/>
      <c r="AK15" s="309"/>
      <c r="AL15" s="308"/>
      <c r="AM15" s="309"/>
      <c r="AN15" s="308"/>
      <c r="AO15" s="309"/>
      <c r="AP15" s="308"/>
      <c r="AQ15" s="309"/>
      <c r="AR15" s="308"/>
      <c r="AS15" s="309"/>
      <c r="AT15" s="308"/>
      <c r="AU15" s="389"/>
      <c r="AV15" s="436" t="s">
        <v>124</v>
      </c>
      <c r="AW15" s="437"/>
      <c r="AX15" s="437"/>
      <c r="AY15" s="437"/>
      <c r="AZ15" s="437"/>
      <c r="BA15" s="437"/>
      <c r="BB15" s="437"/>
      <c r="BC15" s="437"/>
      <c r="BD15" s="437"/>
      <c r="BE15" s="437"/>
      <c r="BF15" s="437"/>
      <c r="BG15" s="437"/>
      <c r="BH15" s="437"/>
      <c r="BI15" s="437"/>
      <c r="BJ15" s="437"/>
      <c r="BK15" s="437"/>
      <c r="BL15" s="437"/>
      <c r="BM15" s="437"/>
      <c r="BN15" s="437"/>
      <c r="BO15" s="437"/>
      <c r="BP15" s="438"/>
      <c r="BQ15" s="93"/>
      <c r="BR15" s="452"/>
      <c r="BS15" s="453"/>
      <c r="BT15" s="340"/>
      <c r="BU15" s="340"/>
      <c r="BV15" s="340"/>
      <c r="BW15" s="512" t="s">
        <v>121</v>
      </c>
      <c r="BX15" s="504"/>
      <c r="BY15" s="340"/>
      <c r="BZ15" s="340"/>
      <c r="CA15" s="340"/>
      <c r="CB15" s="340"/>
      <c r="CC15" s="347"/>
      <c r="CD15" s="347"/>
      <c r="CE15" s="347"/>
      <c r="CF15" s="340"/>
      <c r="CG15" s="340"/>
      <c r="CH15" s="347"/>
      <c r="CI15" s="347"/>
      <c r="CJ15" s="340"/>
      <c r="CK15" s="340"/>
      <c r="CL15" s="347"/>
      <c r="CM15" s="347"/>
      <c r="CN15" s="340"/>
      <c r="CO15" s="344"/>
      <c r="CP15" s="93"/>
      <c r="CQ15" s="503"/>
      <c r="CR15" s="504"/>
      <c r="CS15" s="317"/>
      <c r="CT15" s="317"/>
      <c r="CU15" s="317"/>
      <c r="CV15" s="317"/>
      <c r="CW15" s="317"/>
      <c r="CX15" s="318"/>
    </row>
    <row r="16" spans="1:105" s="92" customFormat="1" ht="9" customHeight="1">
      <c r="B16" s="471"/>
      <c r="C16" s="359"/>
      <c r="D16" s="359"/>
      <c r="E16" s="359"/>
      <c r="F16" s="359"/>
      <c r="G16" s="359"/>
      <c r="H16" s="359"/>
      <c r="I16" s="359"/>
      <c r="J16" s="381"/>
      <c r="K16" s="456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7"/>
      <c r="AC16" s="458"/>
      <c r="AD16" s="419"/>
      <c r="AE16" s="344"/>
      <c r="AF16" s="387"/>
      <c r="AG16" s="309"/>
      <c r="AH16" s="308"/>
      <c r="AI16" s="309"/>
      <c r="AJ16" s="308"/>
      <c r="AK16" s="309"/>
      <c r="AL16" s="308"/>
      <c r="AM16" s="309"/>
      <c r="AN16" s="308"/>
      <c r="AO16" s="309"/>
      <c r="AP16" s="308"/>
      <c r="AQ16" s="309"/>
      <c r="AR16" s="308"/>
      <c r="AS16" s="309"/>
      <c r="AT16" s="308"/>
      <c r="AU16" s="389"/>
      <c r="AV16" s="439"/>
      <c r="AW16" s="440"/>
      <c r="AX16" s="440"/>
      <c r="AY16" s="440"/>
      <c r="AZ16" s="440"/>
      <c r="BA16" s="440"/>
      <c r="BB16" s="440"/>
      <c r="BC16" s="440"/>
      <c r="BD16" s="440"/>
      <c r="BE16" s="440"/>
      <c r="BF16" s="440"/>
      <c r="BG16" s="440"/>
      <c r="BH16" s="440"/>
      <c r="BI16" s="440"/>
      <c r="BJ16" s="440"/>
      <c r="BK16" s="440"/>
      <c r="BL16" s="440"/>
      <c r="BM16" s="440"/>
      <c r="BN16" s="440"/>
      <c r="BO16" s="440"/>
      <c r="BP16" s="441"/>
      <c r="BQ16" s="93"/>
      <c r="BR16" s="95"/>
      <c r="BS16" s="95"/>
      <c r="BT16" s="340"/>
      <c r="BU16" s="340"/>
      <c r="BV16" s="344"/>
      <c r="BW16" s="94"/>
      <c r="BX16" s="88"/>
      <c r="BY16" s="340"/>
      <c r="BZ16" s="340"/>
      <c r="CA16" s="340"/>
      <c r="CB16" s="340"/>
      <c r="CC16" s="347"/>
      <c r="CD16" s="347"/>
      <c r="CE16" s="347"/>
      <c r="CF16" s="340"/>
      <c r="CG16" s="340"/>
      <c r="CH16" s="347"/>
      <c r="CI16" s="347"/>
      <c r="CJ16" s="340"/>
      <c r="CK16" s="340"/>
      <c r="CL16" s="347"/>
      <c r="CM16" s="347"/>
      <c r="CN16" s="340"/>
      <c r="CO16" s="344"/>
      <c r="CP16" s="93"/>
      <c r="CQ16" s="95"/>
      <c r="CR16" s="95"/>
      <c r="CS16" s="317"/>
      <c r="CT16" s="317"/>
      <c r="CU16" s="317"/>
      <c r="CV16" s="317"/>
      <c r="CW16" s="317"/>
      <c r="CX16" s="318"/>
    </row>
    <row r="17" spans="2:107" s="92" customFormat="1" ht="9" customHeight="1">
      <c r="B17" s="471" t="s">
        <v>6</v>
      </c>
      <c r="C17" s="359"/>
      <c r="D17" s="359"/>
      <c r="E17" s="359"/>
      <c r="F17" s="359"/>
      <c r="G17" s="359"/>
      <c r="H17" s="359"/>
      <c r="I17" s="359"/>
      <c r="J17" s="381"/>
      <c r="K17" s="456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7"/>
      <c r="AC17" s="458"/>
      <c r="AD17" s="419"/>
      <c r="AE17" s="344"/>
      <c r="AF17" s="387"/>
      <c r="AG17" s="309"/>
      <c r="AH17" s="308"/>
      <c r="AI17" s="309"/>
      <c r="AJ17" s="308"/>
      <c r="AK17" s="309"/>
      <c r="AL17" s="308"/>
      <c r="AM17" s="309"/>
      <c r="AN17" s="308"/>
      <c r="AO17" s="309"/>
      <c r="AP17" s="308"/>
      <c r="AQ17" s="309"/>
      <c r="AR17" s="308"/>
      <c r="AS17" s="309"/>
      <c r="AT17" s="308"/>
      <c r="AU17" s="389"/>
      <c r="AV17" s="439"/>
      <c r="AW17" s="440"/>
      <c r="AX17" s="440"/>
      <c r="AY17" s="440"/>
      <c r="AZ17" s="440"/>
      <c r="BA17" s="440"/>
      <c r="BB17" s="440"/>
      <c r="BC17" s="440"/>
      <c r="BD17" s="440"/>
      <c r="BE17" s="440"/>
      <c r="BF17" s="440"/>
      <c r="BG17" s="440"/>
      <c r="BH17" s="440"/>
      <c r="BI17" s="440"/>
      <c r="BJ17" s="440"/>
      <c r="BK17" s="440"/>
      <c r="BL17" s="440"/>
      <c r="BM17" s="440"/>
      <c r="BN17" s="440"/>
      <c r="BO17" s="440"/>
      <c r="BP17" s="441"/>
      <c r="BQ17" s="93"/>
      <c r="BR17" s="95"/>
      <c r="BS17" s="95"/>
      <c r="BT17" s="340" t="s">
        <v>70</v>
      </c>
      <c r="BU17" s="340"/>
      <c r="BV17" s="344"/>
      <c r="BW17" s="94"/>
      <c r="BX17" s="88"/>
      <c r="BY17" s="340" t="s">
        <v>68</v>
      </c>
      <c r="BZ17" s="340"/>
      <c r="CA17" s="340"/>
      <c r="CB17" s="340"/>
      <c r="CC17" s="347"/>
      <c r="CD17" s="347"/>
      <c r="CE17" s="347"/>
      <c r="CF17" s="340"/>
      <c r="CG17" s="340"/>
      <c r="CH17" s="347"/>
      <c r="CI17" s="347"/>
      <c r="CJ17" s="340"/>
      <c r="CK17" s="340"/>
      <c r="CL17" s="347"/>
      <c r="CM17" s="347"/>
      <c r="CN17" s="340"/>
      <c r="CO17" s="344"/>
      <c r="CP17" s="93"/>
      <c r="CQ17" s="95"/>
      <c r="CR17" s="95"/>
      <c r="CS17" s="317" t="s">
        <v>66</v>
      </c>
      <c r="CT17" s="317"/>
      <c r="CU17" s="317"/>
      <c r="CV17" s="317"/>
      <c r="CW17" s="317"/>
      <c r="CX17" s="318"/>
    </row>
    <row r="18" spans="2:107" s="92" customFormat="1" ht="9" customHeight="1">
      <c r="B18" s="471"/>
      <c r="C18" s="359"/>
      <c r="D18" s="359"/>
      <c r="E18" s="359"/>
      <c r="F18" s="359"/>
      <c r="G18" s="359"/>
      <c r="H18" s="359"/>
      <c r="I18" s="359"/>
      <c r="J18" s="381"/>
      <c r="K18" s="456"/>
      <c r="L18" s="457"/>
      <c r="M18" s="457"/>
      <c r="N18" s="457"/>
      <c r="O18" s="457"/>
      <c r="P18" s="457"/>
      <c r="Q18" s="457"/>
      <c r="R18" s="457"/>
      <c r="S18" s="457"/>
      <c r="T18" s="457"/>
      <c r="U18" s="457"/>
      <c r="V18" s="457"/>
      <c r="W18" s="457"/>
      <c r="X18" s="457"/>
      <c r="Y18" s="457"/>
      <c r="Z18" s="457"/>
      <c r="AA18" s="457"/>
      <c r="AB18" s="457"/>
      <c r="AC18" s="458"/>
      <c r="AD18" s="419"/>
      <c r="AE18" s="344"/>
      <c r="AF18" s="387"/>
      <c r="AG18" s="309"/>
      <c r="AH18" s="308"/>
      <c r="AI18" s="309"/>
      <c r="AJ18" s="308"/>
      <c r="AK18" s="309"/>
      <c r="AL18" s="308"/>
      <c r="AM18" s="309"/>
      <c r="AN18" s="308"/>
      <c r="AO18" s="309"/>
      <c r="AP18" s="308"/>
      <c r="AQ18" s="309"/>
      <c r="AR18" s="308"/>
      <c r="AS18" s="309"/>
      <c r="AT18" s="308"/>
      <c r="AU18" s="389"/>
      <c r="AV18" s="439"/>
      <c r="AW18" s="440"/>
      <c r="AX18" s="440"/>
      <c r="AY18" s="440"/>
      <c r="AZ18" s="440"/>
      <c r="BA18" s="440"/>
      <c r="BB18" s="440"/>
      <c r="BC18" s="440"/>
      <c r="BD18" s="440"/>
      <c r="BE18" s="440"/>
      <c r="BF18" s="440"/>
      <c r="BG18" s="440"/>
      <c r="BH18" s="440"/>
      <c r="BI18" s="440"/>
      <c r="BJ18" s="440"/>
      <c r="BK18" s="440"/>
      <c r="BL18" s="440"/>
      <c r="BM18" s="440"/>
      <c r="BN18" s="440"/>
      <c r="BO18" s="440"/>
      <c r="BP18" s="441"/>
      <c r="BQ18" s="93"/>
      <c r="BR18" s="503" t="s">
        <v>121</v>
      </c>
      <c r="BS18" s="504"/>
      <c r="BT18" s="340"/>
      <c r="BU18" s="340"/>
      <c r="BV18" s="344"/>
      <c r="BW18" s="276"/>
      <c r="BX18" s="275"/>
      <c r="BY18" s="340"/>
      <c r="BZ18" s="340"/>
      <c r="CA18" s="340"/>
      <c r="CB18" s="340"/>
      <c r="CC18" s="347"/>
      <c r="CD18" s="347"/>
      <c r="CE18" s="347"/>
      <c r="CF18" s="340"/>
      <c r="CG18" s="340"/>
      <c r="CH18" s="347"/>
      <c r="CI18" s="347"/>
      <c r="CJ18" s="340"/>
      <c r="CK18" s="340"/>
      <c r="CL18" s="347"/>
      <c r="CM18" s="347"/>
      <c r="CN18" s="340"/>
      <c r="CO18" s="344"/>
      <c r="CP18" s="93"/>
      <c r="CQ18" s="503" t="s">
        <v>121</v>
      </c>
      <c r="CR18" s="504"/>
      <c r="CS18" s="317"/>
      <c r="CT18" s="317"/>
      <c r="CU18" s="317"/>
      <c r="CV18" s="317"/>
      <c r="CW18" s="317"/>
      <c r="CX18" s="318"/>
    </row>
    <row r="19" spans="2:107" s="92" customFormat="1" ht="9" customHeight="1" thickBot="1">
      <c r="B19" s="97"/>
      <c r="C19" s="98"/>
      <c r="D19" s="98"/>
      <c r="E19" s="98"/>
      <c r="F19" s="98"/>
      <c r="G19" s="98"/>
      <c r="H19" s="98"/>
      <c r="I19" s="99"/>
      <c r="J19" s="100"/>
      <c r="K19" s="459"/>
      <c r="L19" s="460"/>
      <c r="M19" s="460"/>
      <c r="N19" s="460"/>
      <c r="O19" s="460"/>
      <c r="P19" s="460"/>
      <c r="Q19" s="460"/>
      <c r="R19" s="460"/>
      <c r="S19" s="460"/>
      <c r="T19" s="460"/>
      <c r="U19" s="460"/>
      <c r="V19" s="460"/>
      <c r="W19" s="460"/>
      <c r="X19" s="460"/>
      <c r="Y19" s="460"/>
      <c r="Z19" s="460"/>
      <c r="AA19" s="460"/>
      <c r="AB19" s="460"/>
      <c r="AC19" s="461"/>
      <c r="AD19" s="420"/>
      <c r="AE19" s="345"/>
      <c r="AF19" s="388"/>
      <c r="AG19" s="311"/>
      <c r="AH19" s="310"/>
      <c r="AI19" s="311"/>
      <c r="AJ19" s="310"/>
      <c r="AK19" s="311"/>
      <c r="AL19" s="310"/>
      <c r="AM19" s="311"/>
      <c r="AN19" s="310"/>
      <c r="AO19" s="311"/>
      <c r="AP19" s="310"/>
      <c r="AQ19" s="311"/>
      <c r="AR19" s="310"/>
      <c r="AS19" s="311"/>
      <c r="AT19" s="310"/>
      <c r="AU19" s="390"/>
      <c r="AV19" s="442"/>
      <c r="AW19" s="443"/>
      <c r="AX19" s="443"/>
      <c r="AY19" s="443"/>
      <c r="AZ19" s="443"/>
      <c r="BA19" s="443"/>
      <c r="BB19" s="443"/>
      <c r="BC19" s="443"/>
      <c r="BD19" s="443"/>
      <c r="BE19" s="443"/>
      <c r="BF19" s="443"/>
      <c r="BG19" s="443"/>
      <c r="BH19" s="443"/>
      <c r="BI19" s="443"/>
      <c r="BJ19" s="443"/>
      <c r="BK19" s="443"/>
      <c r="BL19" s="443"/>
      <c r="BM19" s="443"/>
      <c r="BN19" s="443"/>
      <c r="BO19" s="443"/>
      <c r="BP19" s="444"/>
      <c r="BQ19" s="101"/>
      <c r="BR19" s="99"/>
      <c r="BS19" s="99"/>
      <c r="BT19" s="341"/>
      <c r="BU19" s="341"/>
      <c r="BV19" s="345"/>
      <c r="BW19" s="102"/>
      <c r="BX19" s="98"/>
      <c r="BY19" s="341"/>
      <c r="BZ19" s="341"/>
      <c r="CA19" s="341"/>
      <c r="CB19" s="341"/>
      <c r="CC19" s="348"/>
      <c r="CD19" s="348"/>
      <c r="CE19" s="348"/>
      <c r="CF19" s="341"/>
      <c r="CG19" s="341"/>
      <c r="CH19" s="348"/>
      <c r="CI19" s="348"/>
      <c r="CJ19" s="341"/>
      <c r="CK19" s="341"/>
      <c r="CL19" s="348"/>
      <c r="CM19" s="348"/>
      <c r="CN19" s="341"/>
      <c r="CO19" s="345"/>
      <c r="CP19" s="101"/>
      <c r="CQ19" s="99"/>
      <c r="CR19" s="99"/>
      <c r="CS19" s="319"/>
      <c r="CT19" s="319"/>
      <c r="CU19" s="319"/>
      <c r="CV19" s="319"/>
      <c r="CW19" s="319"/>
      <c r="CX19" s="320"/>
    </row>
    <row r="20" spans="2:107" s="3" customFormat="1" ht="9" customHeight="1" thickBot="1"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</row>
    <row r="21" spans="2:107" s="104" customFormat="1" ht="12.75" customHeight="1">
      <c r="B21" s="384">
        <v>2</v>
      </c>
      <c r="C21" s="385"/>
      <c r="D21" s="83"/>
      <c r="E21" s="83"/>
      <c r="F21" s="83"/>
      <c r="G21" s="83"/>
      <c r="H21" s="83"/>
      <c r="I21" s="83"/>
      <c r="J21" s="84"/>
      <c r="K21" s="312" t="s">
        <v>17</v>
      </c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95"/>
      <c r="Y21" s="312" t="s">
        <v>19</v>
      </c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  <c r="BO21" s="313"/>
      <c r="BP21" s="313"/>
      <c r="BQ21" s="313"/>
      <c r="BR21" s="313"/>
      <c r="BS21" s="313"/>
      <c r="BT21" s="313"/>
      <c r="BU21" s="313"/>
      <c r="BV21" s="313"/>
      <c r="BW21" s="313"/>
      <c r="BX21" s="313"/>
      <c r="BY21" s="313"/>
      <c r="BZ21" s="313"/>
      <c r="CA21" s="313"/>
      <c r="CB21" s="313"/>
      <c r="CC21" s="313"/>
      <c r="CD21" s="313"/>
      <c r="CE21" s="313"/>
      <c r="CF21" s="395"/>
      <c r="CG21" s="312" t="s">
        <v>18</v>
      </c>
      <c r="CH21" s="313"/>
      <c r="CI21" s="313"/>
      <c r="CJ21" s="313"/>
      <c r="CK21" s="313"/>
      <c r="CL21" s="313"/>
      <c r="CM21" s="313"/>
      <c r="CN21" s="313"/>
      <c r="CO21" s="313"/>
      <c r="CP21" s="313"/>
      <c r="CQ21" s="313"/>
      <c r="CR21" s="313"/>
      <c r="CS21" s="313"/>
      <c r="CT21" s="313"/>
      <c r="CU21" s="313"/>
      <c r="CV21" s="313"/>
      <c r="CW21" s="313"/>
      <c r="CX21" s="314"/>
    </row>
    <row r="22" spans="2:107" s="3" customFormat="1" ht="17.25" customHeight="1">
      <c r="B22" s="386"/>
      <c r="C22" s="383"/>
      <c r="D22" s="88"/>
      <c r="E22" s="88"/>
      <c r="F22" s="88"/>
      <c r="G22" s="88"/>
      <c r="H22" s="88"/>
      <c r="I22" s="88"/>
      <c r="J22" s="105"/>
      <c r="K22" s="387">
        <v>1</v>
      </c>
      <c r="L22" s="309"/>
      <c r="M22" s="308">
        <v>1</v>
      </c>
      <c r="N22" s="309"/>
      <c r="O22" s="308">
        <v>1</v>
      </c>
      <c r="P22" s="389"/>
      <c r="Q22" s="475">
        <v>2</v>
      </c>
      <c r="R22" s="309"/>
      <c r="S22" s="308">
        <v>2</v>
      </c>
      <c r="T22" s="309"/>
      <c r="U22" s="308">
        <v>2</v>
      </c>
      <c r="V22" s="309"/>
      <c r="W22" s="308">
        <v>2</v>
      </c>
      <c r="X22" s="389"/>
      <c r="Y22" s="487" t="s">
        <v>10</v>
      </c>
      <c r="Z22" s="488"/>
      <c r="AA22" s="488"/>
      <c r="AB22" s="488"/>
      <c r="AC22" s="488"/>
      <c r="AD22" s="488"/>
      <c r="AE22" s="488"/>
      <c r="AF22" s="489" t="s">
        <v>198</v>
      </c>
      <c r="AG22" s="489"/>
      <c r="AH22" s="489"/>
      <c r="AI22" s="489"/>
      <c r="AJ22" s="489"/>
      <c r="AK22" s="489"/>
      <c r="AL22" s="489"/>
      <c r="AM22" s="489"/>
      <c r="AN22" s="489"/>
      <c r="AO22" s="489"/>
      <c r="AP22" s="489"/>
      <c r="AQ22" s="489"/>
      <c r="AR22" s="489"/>
      <c r="AS22" s="489"/>
      <c r="AT22" s="489"/>
      <c r="AU22" s="489"/>
      <c r="AV22" s="489"/>
      <c r="AW22" s="489"/>
      <c r="AX22" s="489"/>
      <c r="AY22" s="489"/>
      <c r="AZ22" s="489"/>
      <c r="BA22" s="489"/>
      <c r="BB22" s="489"/>
      <c r="BC22" s="489"/>
      <c r="BD22" s="489"/>
      <c r="BE22" s="489"/>
      <c r="BF22" s="489"/>
      <c r="BG22" s="489"/>
      <c r="BH22" s="489"/>
      <c r="BI22" s="489"/>
      <c r="BJ22" s="489"/>
      <c r="BK22" s="489"/>
      <c r="BL22" s="489"/>
      <c r="BM22" s="489"/>
      <c r="BN22" s="489"/>
      <c r="BO22" s="489"/>
      <c r="BP22" s="489"/>
      <c r="BQ22" s="489"/>
      <c r="BR22" s="489"/>
      <c r="BS22" s="489"/>
      <c r="BT22" s="489"/>
      <c r="BU22" s="489"/>
      <c r="BV22" s="489"/>
      <c r="BW22" s="489"/>
      <c r="BX22" s="489"/>
      <c r="BY22" s="489"/>
      <c r="BZ22" s="489"/>
      <c r="CA22" s="489"/>
      <c r="CB22" s="489"/>
      <c r="CC22" s="489"/>
      <c r="CD22" s="489"/>
      <c r="CE22" s="489"/>
      <c r="CF22" s="490"/>
      <c r="CG22" s="428"/>
      <c r="CH22" s="429"/>
      <c r="CI22" s="429"/>
      <c r="CJ22" s="429"/>
      <c r="CK22" s="429"/>
      <c r="CL22" s="429"/>
      <c r="CM22" s="429"/>
      <c r="CN22" s="429"/>
      <c r="CO22" s="429"/>
      <c r="CP22" s="429"/>
      <c r="CQ22" s="429"/>
      <c r="CR22" s="429"/>
      <c r="CS22" s="429"/>
      <c r="CT22" s="429"/>
      <c r="CU22" s="429"/>
      <c r="CV22" s="429"/>
      <c r="CW22" s="429"/>
      <c r="CX22" s="430"/>
    </row>
    <row r="23" spans="2:107" s="3" customFormat="1" ht="9" customHeight="1">
      <c r="B23" s="471" t="s">
        <v>5</v>
      </c>
      <c r="C23" s="359"/>
      <c r="D23" s="359"/>
      <c r="E23" s="359"/>
      <c r="F23" s="359"/>
      <c r="G23" s="359"/>
      <c r="H23" s="359"/>
      <c r="I23" s="359"/>
      <c r="J23" s="381"/>
      <c r="K23" s="387"/>
      <c r="L23" s="309"/>
      <c r="M23" s="308"/>
      <c r="N23" s="309"/>
      <c r="O23" s="308"/>
      <c r="P23" s="389"/>
      <c r="Q23" s="475"/>
      <c r="R23" s="309"/>
      <c r="S23" s="308"/>
      <c r="T23" s="309"/>
      <c r="U23" s="308"/>
      <c r="V23" s="309"/>
      <c r="W23" s="308"/>
      <c r="X23" s="389"/>
      <c r="Y23" s="472" t="s">
        <v>208</v>
      </c>
      <c r="Z23" s="473"/>
      <c r="AA23" s="473"/>
      <c r="AB23" s="473"/>
      <c r="AC23" s="473"/>
      <c r="AD23" s="473"/>
      <c r="AE23" s="473"/>
      <c r="AF23" s="473"/>
      <c r="AG23" s="473"/>
      <c r="AH23" s="473"/>
      <c r="AI23" s="473"/>
      <c r="AJ23" s="473"/>
      <c r="AK23" s="473"/>
      <c r="AL23" s="473"/>
      <c r="AM23" s="473"/>
      <c r="AN23" s="473"/>
      <c r="AO23" s="473"/>
      <c r="AP23" s="473"/>
      <c r="AQ23" s="473"/>
      <c r="AR23" s="473"/>
      <c r="AS23" s="473"/>
      <c r="AT23" s="473"/>
      <c r="AU23" s="473"/>
      <c r="AV23" s="473"/>
      <c r="AW23" s="473"/>
      <c r="AX23" s="473"/>
      <c r="AY23" s="473"/>
      <c r="AZ23" s="473"/>
      <c r="BA23" s="473"/>
      <c r="BB23" s="473"/>
      <c r="BC23" s="473"/>
      <c r="BD23" s="473"/>
      <c r="BE23" s="473"/>
      <c r="BF23" s="473"/>
      <c r="BG23" s="473"/>
      <c r="BH23" s="473"/>
      <c r="BI23" s="473"/>
      <c r="BJ23" s="473"/>
      <c r="BK23" s="473"/>
      <c r="BL23" s="473"/>
      <c r="BM23" s="473"/>
      <c r="BN23" s="473"/>
      <c r="BO23" s="473"/>
      <c r="BP23" s="473"/>
      <c r="BQ23" s="473"/>
      <c r="BR23" s="473"/>
      <c r="BS23" s="473"/>
      <c r="BT23" s="473"/>
      <c r="BU23" s="473"/>
      <c r="BV23" s="473"/>
      <c r="BW23" s="473"/>
      <c r="BX23" s="473"/>
      <c r="BY23" s="473"/>
      <c r="BZ23" s="473"/>
      <c r="CA23" s="473"/>
      <c r="CB23" s="473"/>
      <c r="CC23" s="473"/>
      <c r="CD23" s="473"/>
      <c r="CE23" s="473"/>
      <c r="CF23" s="474"/>
      <c r="CG23" s="519"/>
      <c r="CH23" s="520"/>
      <c r="CI23" s="520"/>
      <c r="CJ23" s="520"/>
      <c r="CK23" s="520"/>
      <c r="CL23" s="520"/>
      <c r="CM23" s="520"/>
      <c r="CN23" s="520"/>
      <c r="CO23" s="520"/>
      <c r="CP23" s="520"/>
      <c r="CQ23" s="465"/>
      <c r="CR23" s="507"/>
      <c r="CS23" s="507"/>
      <c r="CT23" s="507"/>
      <c r="CU23" s="507"/>
      <c r="CV23" s="507"/>
      <c r="CW23" s="507"/>
      <c r="CX23" s="508"/>
    </row>
    <row r="24" spans="2:107" s="3" customFormat="1" ht="9" customHeight="1">
      <c r="B24" s="471"/>
      <c r="C24" s="359"/>
      <c r="D24" s="359"/>
      <c r="E24" s="359"/>
      <c r="F24" s="359"/>
      <c r="G24" s="359"/>
      <c r="H24" s="359"/>
      <c r="I24" s="359"/>
      <c r="J24" s="381"/>
      <c r="K24" s="387"/>
      <c r="L24" s="309"/>
      <c r="M24" s="308"/>
      <c r="N24" s="309"/>
      <c r="O24" s="308"/>
      <c r="P24" s="389"/>
      <c r="Q24" s="475"/>
      <c r="R24" s="309"/>
      <c r="S24" s="308"/>
      <c r="T24" s="309"/>
      <c r="U24" s="308"/>
      <c r="V24" s="309"/>
      <c r="W24" s="308"/>
      <c r="X24" s="389"/>
      <c r="Y24" s="456"/>
      <c r="Z24" s="457"/>
      <c r="AA24" s="457"/>
      <c r="AB24" s="457"/>
      <c r="AC24" s="457"/>
      <c r="AD24" s="457"/>
      <c r="AE24" s="457"/>
      <c r="AF24" s="457"/>
      <c r="AG24" s="457"/>
      <c r="AH24" s="457"/>
      <c r="AI24" s="457"/>
      <c r="AJ24" s="457"/>
      <c r="AK24" s="457"/>
      <c r="AL24" s="457"/>
      <c r="AM24" s="457"/>
      <c r="AN24" s="457"/>
      <c r="AO24" s="457"/>
      <c r="AP24" s="457"/>
      <c r="AQ24" s="457"/>
      <c r="AR24" s="457"/>
      <c r="AS24" s="457"/>
      <c r="AT24" s="457"/>
      <c r="AU24" s="457"/>
      <c r="AV24" s="457"/>
      <c r="AW24" s="457"/>
      <c r="AX24" s="457"/>
      <c r="AY24" s="457"/>
      <c r="AZ24" s="457"/>
      <c r="BA24" s="457"/>
      <c r="BB24" s="457"/>
      <c r="BC24" s="457"/>
      <c r="BD24" s="457"/>
      <c r="BE24" s="457"/>
      <c r="BF24" s="457"/>
      <c r="BG24" s="457"/>
      <c r="BH24" s="457"/>
      <c r="BI24" s="457"/>
      <c r="BJ24" s="457"/>
      <c r="BK24" s="457"/>
      <c r="BL24" s="457"/>
      <c r="BM24" s="457"/>
      <c r="BN24" s="457"/>
      <c r="BO24" s="457"/>
      <c r="BP24" s="457"/>
      <c r="BQ24" s="457"/>
      <c r="BR24" s="457"/>
      <c r="BS24" s="457"/>
      <c r="BT24" s="457"/>
      <c r="BU24" s="457"/>
      <c r="BV24" s="457"/>
      <c r="BW24" s="457"/>
      <c r="BX24" s="457"/>
      <c r="BY24" s="457"/>
      <c r="BZ24" s="457"/>
      <c r="CA24" s="457"/>
      <c r="CB24" s="457"/>
      <c r="CC24" s="457"/>
      <c r="CD24" s="457"/>
      <c r="CE24" s="457"/>
      <c r="CF24" s="458"/>
      <c r="CG24" s="519"/>
      <c r="CH24" s="520"/>
      <c r="CI24" s="520"/>
      <c r="CJ24" s="520"/>
      <c r="CK24" s="520"/>
      <c r="CL24" s="520"/>
      <c r="CM24" s="520"/>
      <c r="CN24" s="520"/>
      <c r="CO24" s="520"/>
      <c r="CP24" s="520"/>
      <c r="CQ24" s="465"/>
      <c r="CR24" s="507"/>
      <c r="CS24" s="507"/>
      <c r="CT24" s="507"/>
      <c r="CU24" s="507"/>
      <c r="CV24" s="507"/>
      <c r="CW24" s="507"/>
      <c r="CX24" s="508"/>
    </row>
    <row r="25" spans="2:107" s="3" customFormat="1" ht="9" customHeight="1">
      <c r="B25" s="471" t="s">
        <v>6</v>
      </c>
      <c r="C25" s="359"/>
      <c r="D25" s="359"/>
      <c r="E25" s="359"/>
      <c r="F25" s="359"/>
      <c r="G25" s="359"/>
      <c r="H25" s="359"/>
      <c r="I25" s="359"/>
      <c r="J25" s="381"/>
      <c r="K25" s="387"/>
      <c r="L25" s="309"/>
      <c r="M25" s="308"/>
      <c r="N25" s="309"/>
      <c r="O25" s="308"/>
      <c r="P25" s="389"/>
      <c r="Q25" s="475"/>
      <c r="R25" s="309"/>
      <c r="S25" s="308"/>
      <c r="T25" s="309"/>
      <c r="U25" s="308"/>
      <c r="V25" s="309"/>
      <c r="W25" s="308"/>
      <c r="X25" s="389"/>
      <c r="Y25" s="456"/>
      <c r="Z25" s="457"/>
      <c r="AA25" s="457"/>
      <c r="AB25" s="457"/>
      <c r="AC25" s="457"/>
      <c r="AD25" s="457"/>
      <c r="AE25" s="457"/>
      <c r="AF25" s="457"/>
      <c r="AG25" s="457"/>
      <c r="AH25" s="457"/>
      <c r="AI25" s="457"/>
      <c r="AJ25" s="457"/>
      <c r="AK25" s="457"/>
      <c r="AL25" s="457"/>
      <c r="AM25" s="457"/>
      <c r="AN25" s="457"/>
      <c r="AO25" s="457"/>
      <c r="AP25" s="457"/>
      <c r="AQ25" s="457"/>
      <c r="AR25" s="457"/>
      <c r="AS25" s="457"/>
      <c r="AT25" s="457"/>
      <c r="AU25" s="457"/>
      <c r="AV25" s="457"/>
      <c r="AW25" s="457"/>
      <c r="AX25" s="457"/>
      <c r="AY25" s="457"/>
      <c r="AZ25" s="457"/>
      <c r="BA25" s="457"/>
      <c r="BB25" s="457"/>
      <c r="BC25" s="457"/>
      <c r="BD25" s="457"/>
      <c r="BE25" s="457"/>
      <c r="BF25" s="457"/>
      <c r="BG25" s="457"/>
      <c r="BH25" s="457"/>
      <c r="BI25" s="457"/>
      <c r="BJ25" s="457"/>
      <c r="BK25" s="457"/>
      <c r="BL25" s="457"/>
      <c r="BM25" s="457"/>
      <c r="BN25" s="457"/>
      <c r="BO25" s="457"/>
      <c r="BP25" s="457"/>
      <c r="BQ25" s="457"/>
      <c r="BR25" s="457"/>
      <c r="BS25" s="457"/>
      <c r="BT25" s="457"/>
      <c r="BU25" s="457"/>
      <c r="BV25" s="457"/>
      <c r="BW25" s="457"/>
      <c r="BX25" s="457"/>
      <c r="BY25" s="457"/>
      <c r="BZ25" s="457"/>
      <c r="CA25" s="457"/>
      <c r="CB25" s="457"/>
      <c r="CC25" s="457"/>
      <c r="CD25" s="457"/>
      <c r="CE25" s="457"/>
      <c r="CF25" s="458"/>
      <c r="CG25" s="466" t="s">
        <v>196</v>
      </c>
      <c r="CH25" s="467"/>
      <c r="CI25" s="467"/>
      <c r="CJ25" s="467"/>
      <c r="CK25" s="467"/>
      <c r="CL25" s="467"/>
      <c r="CM25" s="467"/>
      <c r="CN25" s="467"/>
      <c r="CO25" s="467"/>
      <c r="CP25" s="467"/>
      <c r="CQ25" s="515" t="s">
        <v>119</v>
      </c>
      <c r="CR25" s="515"/>
      <c r="CS25" s="515"/>
      <c r="CT25" s="515"/>
      <c r="CU25" s="515"/>
      <c r="CV25" s="515"/>
      <c r="CW25" s="515"/>
      <c r="CX25" s="516"/>
    </row>
    <row r="26" spans="2:107" s="3" customFormat="1" ht="9" customHeight="1">
      <c r="B26" s="471"/>
      <c r="C26" s="359"/>
      <c r="D26" s="359"/>
      <c r="E26" s="359"/>
      <c r="F26" s="359"/>
      <c r="G26" s="359"/>
      <c r="H26" s="359"/>
      <c r="I26" s="359"/>
      <c r="J26" s="381"/>
      <c r="K26" s="387"/>
      <c r="L26" s="309"/>
      <c r="M26" s="308"/>
      <c r="N26" s="309"/>
      <c r="O26" s="308"/>
      <c r="P26" s="389"/>
      <c r="Q26" s="475"/>
      <c r="R26" s="309"/>
      <c r="S26" s="308"/>
      <c r="T26" s="309"/>
      <c r="U26" s="308"/>
      <c r="V26" s="309"/>
      <c r="W26" s="308"/>
      <c r="X26" s="389"/>
      <c r="Y26" s="456"/>
      <c r="Z26" s="457"/>
      <c r="AA26" s="457"/>
      <c r="AB26" s="457"/>
      <c r="AC26" s="457"/>
      <c r="AD26" s="457"/>
      <c r="AE26" s="457"/>
      <c r="AF26" s="457"/>
      <c r="AG26" s="457"/>
      <c r="AH26" s="457"/>
      <c r="AI26" s="457"/>
      <c r="AJ26" s="457"/>
      <c r="AK26" s="457"/>
      <c r="AL26" s="457"/>
      <c r="AM26" s="457"/>
      <c r="AN26" s="457"/>
      <c r="AO26" s="457"/>
      <c r="AP26" s="457"/>
      <c r="AQ26" s="457"/>
      <c r="AR26" s="457"/>
      <c r="AS26" s="457"/>
      <c r="AT26" s="457"/>
      <c r="AU26" s="457"/>
      <c r="AV26" s="457"/>
      <c r="AW26" s="457"/>
      <c r="AX26" s="457"/>
      <c r="AY26" s="457"/>
      <c r="AZ26" s="457"/>
      <c r="BA26" s="457"/>
      <c r="BB26" s="457"/>
      <c r="BC26" s="457"/>
      <c r="BD26" s="457"/>
      <c r="BE26" s="457"/>
      <c r="BF26" s="457"/>
      <c r="BG26" s="457"/>
      <c r="BH26" s="457"/>
      <c r="BI26" s="457"/>
      <c r="BJ26" s="457"/>
      <c r="BK26" s="457"/>
      <c r="BL26" s="457"/>
      <c r="BM26" s="457"/>
      <c r="BN26" s="457"/>
      <c r="BO26" s="457"/>
      <c r="BP26" s="457"/>
      <c r="BQ26" s="457"/>
      <c r="BR26" s="457"/>
      <c r="BS26" s="457"/>
      <c r="BT26" s="457"/>
      <c r="BU26" s="457"/>
      <c r="BV26" s="457"/>
      <c r="BW26" s="457"/>
      <c r="BX26" s="457"/>
      <c r="BY26" s="457"/>
      <c r="BZ26" s="457"/>
      <c r="CA26" s="457"/>
      <c r="CB26" s="457"/>
      <c r="CC26" s="457"/>
      <c r="CD26" s="457"/>
      <c r="CE26" s="457"/>
      <c r="CF26" s="458"/>
      <c r="CG26" s="468"/>
      <c r="CH26" s="467"/>
      <c r="CI26" s="467"/>
      <c r="CJ26" s="467"/>
      <c r="CK26" s="467"/>
      <c r="CL26" s="467"/>
      <c r="CM26" s="467"/>
      <c r="CN26" s="467"/>
      <c r="CO26" s="467"/>
      <c r="CP26" s="467"/>
      <c r="CQ26" s="515"/>
      <c r="CR26" s="515"/>
      <c r="CS26" s="515"/>
      <c r="CT26" s="515"/>
      <c r="CU26" s="515"/>
      <c r="CV26" s="515"/>
      <c r="CW26" s="515"/>
      <c r="CX26" s="516"/>
      <c r="DC26" s="186"/>
    </row>
    <row r="27" spans="2:107" s="3" customFormat="1" ht="9" customHeight="1" thickBot="1">
      <c r="B27" s="97"/>
      <c r="C27" s="98"/>
      <c r="D27" s="98"/>
      <c r="E27" s="98"/>
      <c r="F27" s="98"/>
      <c r="G27" s="98"/>
      <c r="H27" s="98"/>
      <c r="I27" s="99"/>
      <c r="J27" s="100"/>
      <c r="K27" s="388"/>
      <c r="L27" s="311"/>
      <c r="M27" s="310"/>
      <c r="N27" s="311"/>
      <c r="O27" s="310"/>
      <c r="P27" s="390"/>
      <c r="Q27" s="476"/>
      <c r="R27" s="311"/>
      <c r="S27" s="310"/>
      <c r="T27" s="311"/>
      <c r="U27" s="310"/>
      <c r="V27" s="311"/>
      <c r="W27" s="310"/>
      <c r="X27" s="390"/>
      <c r="Y27" s="459"/>
      <c r="Z27" s="460"/>
      <c r="AA27" s="460"/>
      <c r="AB27" s="460"/>
      <c r="AC27" s="460"/>
      <c r="AD27" s="460"/>
      <c r="AE27" s="460"/>
      <c r="AF27" s="460"/>
      <c r="AG27" s="460"/>
      <c r="AH27" s="460"/>
      <c r="AI27" s="460"/>
      <c r="AJ27" s="460"/>
      <c r="AK27" s="460"/>
      <c r="AL27" s="460"/>
      <c r="AM27" s="460"/>
      <c r="AN27" s="460"/>
      <c r="AO27" s="460"/>
      <c r="AP27" s="460"/>
      <c r="AQ27" s="460"/>
      <c r="AR27" s="460"/>
      <c r="AS27" s="460"/>
      <c r="AT27" s="460"/>
      <c r="AU27" s="460"/>
      <c r="AV27" s="460"/>
      <c r="AW27" s="460"/>
      <c r="AX27" s="460"/>
      <c r="AY27" s="460"/>
      <c r="AZ27" s="460"/>
      <c r="BA27" s="460"/>
      <c r="BB27" s="460"/>
      <c r="BC27" s="460"/>
      <c r="BD27" s="460"/>
      <c r="BE27" s="460"/>
      <c r="BF27" s="460"/>
      <c r="BG27" s="460"/>
      <c r="BH27" s="460"/>
      <c r="BI27" s="460"/>
      <c r="BJ27" s="460"/>
      <c r="BK27" s="460"/>
      <c r="BL27" s="460"/>
      <c r="BM27" s="460"/>
      <c r="BN27" s="460"/>
      <c r="BO27" s="460"/>
      <c r="BP27" s="460"/>
      <c r="BQ27" s="460"/>
      <c r="BR27" s="460"/>
      <c r="BS27" s="460"/>
      <c r="BT27" s="460"/>
      <c r="BU27" s="460"/>
      <c r="BV27" s="460"/>
      <c r="BW27" s="460"/>
      <c r="BX27" s="460"/>
      <c r="BY27" s="460"/>
      <c r="BZ27" s="460"/>
      <c r="CA27" s="460"/>
      <c r="CB27" s="460"/>
      <c r="CC27" s="460"/>
      <c r="CD27" s="460"/>
      <c r="CE27" s="460"/>
      <c r="CF27" s="461"/>
      <c r="CG27" s="469"/>
      <c r="CH27" s="470"/>
      <c r="CI27" s="470"/>
      <c r="CJ27" s="470"/>
      <c r="CK27" s="470"/>
      <c r="CL27" s="470"/>
      <c r="CM27" s="470"/>
      <c r="CN27" s="470"/>
      <c r="CO27" s="470"/>
      <c r="CP27" s="470"/>
      <c r="CQ27" s="517"/>
      <c r="CR27" s="517"/>
      <c r="CS27" s="517"/>
      <c r="CT27" s="517"/>
      <c r="CU27" s="517"/>
      <c r="CV27" s="517"/>
      <c r="CW27" s="517"/>
      <c r="CX27" s="518"/>
      <c r="DC27" s="187"/>
    </row>
    <row r="28" spans="2:107" s="3" customFormat="1" ht="9" customHeight="1" thickBot="1">
      <c r="DC28" s="187"/>
    </row>
    <row r="29" spans="2:107" s="104" customFormat="1" ht="12.75" customHeight="1">
      <c r="B29" s="384">
        <v>3</v>
      </c>
      <c r="C29" s="385"/>
      <c r="D29" s="83"/>
      <c r="E29" s="83"/>
      <c r="F29" s="83"/>
      <c r="G29" s="83"/>
      <c r="H29" s="83"/>
      <c r="I29" s="83"/>
      <c r="J29" s="84"/>
      <c r="K29" s="312" t="s">
        <v>27</v>
      </c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95"/>
      <c r="AG29" s="312" t="s">
        <v>79</v>
      </c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95"/>
      <c r="AT29" s="312" t="s">
        <v>25</v>
      </c>
      <c r="AU29" s="313"/>
      <c r="AV29" s="313"/>
      <c r="AW29" s="313"/>
      <c r="AX29" s="313"/>
      <c r="AY29" s="313"/>
      <c r="AZ29" s="313"/>
      <c r="BA29" s="313"/>
      <c r="BB29" s="313"/>
      <c r="BC29" s="313"/>
      <c r="BD29" s="313"/>
      <c r="BE29" s="313"/>
      <c r="BF29" s="313"/>
      <c r="BG29" s="395"/>
      <c r="BH29" s="312" t="s">
        <v>24</v>
      </c>
      <c r="BI29" s="313"/>
      <c r="BJ29" s="313"/>
      <c r="BK29" s="313"/>
      <c r="BL29" s="313"/>
      <c r="BM29" s="313"/>
      <c r="BN29" s="313"/>
      <c r="BO29" s="313"/>
      <c r="BP29" s="313"/>
      <c r="BQ29" s="313"/>
      <c r="BR29" s="313"/>
      <c r="BS29" s="313"/>
      <c r="BT29" s="313"/>
      <c r="BU29" s="313"/>
      <c r="BV29" s="313"/>
      <c r="BW29" s="313"/>
      <c r="BX29" s="313"/>
      <c r="BY29" s="313"/>
      <c r="BZ29" s="313"/>
      <c r="CA29" s="313"/>
      <c r="CB29" s="313"/>
      <c r="CC29" s="313"/>
      <c r="CD29" s="313"/>
      <c r="CE29" s="313"/>
      <c r="CF29" s="313"/>
      <c r="CG29" s="395"/>
      <c r="CH29" s="312" t="s">
        <v>22</v>
      </c>
      <c r="CI29" s="313"/>
      <c r="CJ29" s="313"/>
      <c r="CK29" s="313"/>
      <c r="CL29" s="313"/>
      <c r="CM29" s="313"/>
      <c r="CN29" s="313"/>
      <c r="CO29" s="313"/>
      <c r="CP29" s="313"/>
      <c r="CQ29" s="313"/>
      <c r="CR29" s="313"/>
      <c r="CS29" s="313"/>
      <c r="CT29" s="313"/>
      <c r="CU29" s="313"/>
      <c r="CV29" s="313"/>
      <c r="CW29" s="313"/>
      <c r="CX29" s="314"/>
      <c r="DC29" s="187"/>
    </row>
    <row r="30" spans="2:107" s="3" customFormat="1" ht="9" customHeight="1">
      <c r="B30" s="386"/>
      <c r="C30" s="383"/>
      <c r="D30" s="79"/>
      <c r="E30" s="79"/>
      <c r="F30" s="79"/>
      <c r="G30" s="79"/>
      <c r="H30" s="79"/>
      <c r="I30" s="79"/>
      <c r="J30" s="106"/>
      <c r="K30" s="7"/>
      <c r="L30" s="7"/>
      <c r="M30" s="7"/>
      <c r="N30" s="7"/>
      <c r="O30" s="7"/>
      <c r="P30" s="7"/>
      <c r="Q30" s="365" t="s">
        <v>29</v>
      </c>
      <c r="R30" s="365"/>
      <c r="S30" s="365"/>
      <c r="T30" s="513">
        <v>6</v>
      </c>
      <c r="U30" s="513"/>
      <c r="V30" s="365" t="s">
        <v>16</v>
      </c>
      <c r="W30" s="365"/>
      <c r="X30" s="491">
        <v>4</v>
      </c>
      <c r="Y30" s="491"/>
      <c r="Z30" s="365" t="s">
        <v>15</v>
      </c>
      <c r="AA30" s="365"/>
      <c r="AB30" s="491">
        <v>1</v>
      </c>
      <c r="AC30" s="491"/>
      <c r="AD30" s="497" t="s">
        <v>14</v>
      </c>
      <c r="AE30" s="497"/>
      <c r="AF30" s="498"/>
      <c r="AG30" s="261"/>
      <c r="AH30" s="262"/>
      <c r="AI30" s="262"/>
      <c r="AJ30" s="262"/>
      <c r="AK30" s="262"/>
      <c r="AL30" s="262"/>
      <c r="AM30" s="262"/>
      <c r="AN30" s="262"/>
      <c r="AO30" s="262"/>
      <c r="AP30" s="262"/>
      <c r="AQ30" s="262"/>
      <c r="AR30" s="262"/>
      <c r="AS30" s="263"/>
      <c r="AT30" s="108"/>
      <c r="AU30" s="91"/>
      <c r="AV30" s="108"/>
      <c r="AW30" s="109"/>
      <c r="AX30" s="110"/>
      <c r="AY30" s="109"/>
      <c r="AZ30" s="110"/>
      <c r="BA30" s="91"/>
      <c r="BB30" s="88"/>
      <c r="BC30" s="111"/>
      <c r="BD30" s="112"/>
      <c r="BE30" s="111"/>
      <c r="BF30" s="391" t="s">
        <v>26</v>
      </c>
      <c r="BG30" s="343"/>
      <c r="BH30" s="387">
        <v>9</v>
      </c>
      <c r="BI30" s="309"/>
      <c r="BJ30" s="308">
        <v>9</v>
      </c>
      <c r="BK30" s="309"/>
      <c r="BL30" s="308">
        <v>9</v>
      </c>
      <c r="BM30" s="309"/>
      <c r="BN30" s="308" t="s">
        <v>120</v>
      </c>
      <c r="BO30" s="309"/>
      <c r="BP30" s="308">
        <v>9</v>
      </c>
      <c r="BQ30" s="309"/>
      <c r="BR30" s="308">
        <v>9</v>
      </c>
      <c r="BS30" s="309"/>
      <c r="BT30" s="308">
        <v>9</v>
      </c>
      <c r="BU30" s="309"/>
      <c r="BV30" s="308">
        <v>9</v>
      </c>
      <c r="BW30" s="309"/>
      <c r="BX30" s="308" t="s">
        <v>120</v>
      </c>
      <c r="BY30" s="309"/>
      <c r="BZ30" s="308">
        <v>9</v>
      </c>
      <c r="CA30" s="309"/>
      <c r="CB30" s="308">
        <v>9</v>
      </c>
      <c r="CC30" s="309"/>
      <c r="CD30" s="308">
        <v>9</v>
      </c>
      <c r="CE30" s="309"/>
      <c r="CF30" s="308">
        <v>9</v>
      </c>
      <c r="CG30" s="389"/>
      <c r="CH30" s="411" t="s">
        <v>23</v>
      </c>
      <c r="CI30" s="340"/>
      <c r="CJ30" s="340"/>
      <c r="CK30" s="340"/>
      <c r="CL30" s="344"/>
      <c r="CM30" s="445"/>
      <c r="CN30" s="446"/>
      <c r="CO30" s="113"/>
      <c r="CP30" s="485" t="s">
        <v>63</v>
      </c>
      <c r="CQ30" s="485"/>
      <c r="CR30" s="485"/>
      <c r="CS30" s="485"/>
      <c r="CT30" s="485"/>
      <c r="CU30" s="485"/>
      <c r="CV30" s="485"/>
      <c r="CW30" s="485"/>
      <c r="CX30" s="422"/>
      <c r="DC30" s="187"/>
    </row>
    <row r="31" spans="2:107" s="3" customFormat="1" ht="9" customHeight="1">
      <c r="B31" s="380" t="s">
        <v>20</v>
      </c>
      <c r="C31" s="359"/>
      <c r="D31" s="359"/>
      <c r="E31" s="359"/>
      <c r="F31" s="359"/>
      <c r="G31" s="359"/>
      <c r="H31" s="359"/>
      <c r="I31" s="359"/>
      <c r="J31" s="381"/>
      <c r="K31" s="11"/>
      <c r="L31" s="11"/>
      <c r="M31" s="11"/>
      <c r="N31" s="11"/>
      <c r="O31" s="11"/>
      <c r="P31" s="11"/>
      <c r="Q31" s="366"/>
      <c r="R31" s="366"/>
      <c r="S31" s="366"/>
      <c r="T31" s="514"/>
      <c r="U31" s="514"/>
      <c r="V31" s="366"/>
      <c r="W31" s="366"/>
      <c r="X31" s="492"/>
      <c r="Y31" s="492"/>
      <c r="Z31" s="366"/>
      <c r="AA31" s="366"/>
      <c r="AB31" s="492"/>
      <c r="AC31" s="492"/>
      <c r="AD31" s="394"/>
      <c r="AE31" s="394"/>
      <c r="AF31" s="499"/>
      <c r="AG31" s="264"/>
      <c r="AH31" s="265"/>
      <c r="AI31" s="506">
        <v>1</v>
      </c>
      <c r="AJ31" s="506"/>
      <c r="AK31" s="506"/>
      <c r="AL31" s="506"/>
      <c r="AM31" s="506"/>
      <c r="AN31" s="509" t="s">
        <v>16</v>
      </c>
      <c r="AO31" s="509"/>
      <c r="AP31" s="509"/>
      <c r="AQ31" s="266"/>
      <c r="AR31" s="266"/>
      <c r="AS31" s="267"/>
      <c r="AT31" s="87"/>
      <c r="AU31" s="105"/>
      <c r="AV31" s="87"/>
      <c r="AW31" s="111"/>
      <c r="AX31" s="112"/>
      <c r="AY31" s="111"/>
      <c r="AZ31" s="112"/>
      <c r="BA31" s="105"/>
      <c r="BB31" s="88"/>
      <c r="BC31" s="111"/>
      <c r="BD31" s="112"/>
      <c r="BE31" s="111"/>
      <c r="BF31" s="392"/>
      <c r="BG31" s="344"/>
      <c r="BH31" s="387"/>
      <c r="BI31" s="309"/>
      <c r="BJ31" s="308"/>
      <c r="BK31" s="309"/>
      <c r="BL31" s="308"/>
      <c r="BM31" s="309"/>
      <c r="BN31" s="308"/>
      <c r="BO31" s="309"/>
      <c r="BP31" s="308"/>
      <c r="BQ31" s="309"/>
      <c r="BR31" s="308"/>
      <c r="BS31" s="309"/>
      <c r="BT31" s="308"/>
      <c r="BU31" s="309"/>
      <c r="BV31" s="308"/>
      <c r="BW31" s="309"/>
      <c r="BX31" s="308"/>
      <c r="BY31" s="309"/>
      <c r="BZ31" s="308"/>
      <c r="CA31" s="309"/>
      <c r="CB31" s="308"/>
      <c r="CC31" s="309"/>
      <c r="CD31" s="308"/>
      <c r="CE31" s="309"/>
      <c r="CF31" s="308"/>
      <c r="CG31" s="389"/>
      <c r="CH31" s="411"/>
      <c r="CI31" s="340"/>
      <c r="CJ31" s="340"/>
      <c r="CK31" s="340"/>
      <c r="CL31" s="344"/>
      <c r="CM31" s="447"/>
      <c r="CN31" s="448"/>
      <c r="CO31" s="113"/>
      <c r="CP31" s="431"/>
      <c r="CQ31" s="431"/>
      <c r="CR31" s="431"/>
      <c r="CS31" s="431"/>
      <c r="CT31" s="431"/>
      <c r="CU31" s="431"/>
      <c r="CV31" s="431"/>
      <c r="CW31" s="431"/>
      <c r="CX31" s="432"/>
      <c r="DC31" s="187"/>
    </row>
    <row r="32" spans="2:107" s="3" customFormat="1" ht="11.1" customHeight="1">
      <c r="B32" s="380"/>
      <c r="C32" s="359"/>
      <c r="D32" s="359"/>
      <c r="E32" s="359"/>
      <c r="F32" s="359"/>
      <c r="G32" s="359"/>
      <c r="H32" s="359"/>
      <c r="I32" s="359"/>
      <c r="J32" s="381"/>
      <c r="K32" s="11"/>
      <c r="L32" s="11"/>
      <c r="M32" s="11"/>
      <c r="N32" s="11"/>
      <c r="O32" s="11"/>
      <c r="P32" s="11"/>
      <c r="Q32" s="366"/>
      <c r="R32" s="366"/>
      <c r="S32" s="366"/>
      <c r="T32" s="514"/>
      <c r="U32" s="514"/>
      <c r="V32" s="366"/>
      <c r="W32" s="366"/>
      <c r="X32" s="492"/>
      <c r="Y32" s="492"/>
      <c r="Z32" s="366"/>
      <c r="AA32" s="366"/>
      <c r="AB32" s="492"/>
      <c r="AC32" s="492"/>
      <c r="AD32" s="394"/>
      <c r="AE32" s="394"/>
      <c r="AF32" s="499"/>
      <c r="AG32" s="264"/>
      <c r="AH32" s="265"/>
      <c r="AI32" s="506"/>
      <c r="AJ32" s="506"/>
      <c r="AK32" s="506"/>
      <c r="AL32" s="506"/>
      <c r="AM32" s="506"/>
      <c r="AN32" s="509"/>
      <c r="AO32" s="509"/>
      <c r="AP32" s="509"/>
      <c r="AQ32" s="266"/>
      <c r="AR32" s="266"/>
      <c r="AS32" s="267"/>
      <c r="AT32" s="387"/>
      <c r="AU32" s="389"/>
      <c r="AV32" s="387">
        <v>2</v>
      </c>
      <c r="AW32" s="309"/>
      <c r="AX32" s="308">
        <v>2</v>
      </c>
      <c r="AY32" s="309"/>
      <c r="AZ32" s="308">
        <v>2</v>
      </c>
      <c r="BA32" s="389"/>
      <c r="BB32" s="387">
        <v>0</v>
      </c>
      <c r="BC32" s="309"/>
      <c r="BD32" s="308">
        <v>0</v>
      </c>
      <c r="BE32" s="309"/>
      <c r="BF32" s="308">
        <v>0</v>
      </c>
      <c r="BG32" s="389"/>
      <c r="BH32" s="387"/>
      <c r="BI32" s="309"/>
      <c r="BJ32" s="308"/>
      <c r="BK32" s="309"/>
      <c r="BL32" s="308"/>
      <c r="BM32" s="309"/>
      <c r="BN32" s="308"/>
      <c r="BO32" s="309"/>
      <c r="BP32" s="308"/>
      <c r="BQ32" s="309"/>
      <c r="BR32" s="308"/>
      <c r="BS32" s="309"/>
      <c r="BT32" s="308"/>
      <c r="BU32" s="309"/>
      <c r="BV32" s="308"/>
      <c r="BW32" s="309"/>
      <c r="BX32" s="308"/>
      <c r="BY32" s="309"/>
      <c r="BZ32" s="308"/>
      <c r="CA32" s="309"/>
      <c r="CB32" s="308"/>
      <c r="CC32" s="309"/>
      <c r="CD32" s="308"/>
      <c r="CE32" s="309"/>
      <c r="CF32" s="308"/>
      <c r="CG32" s="389"/>
      <c r="CH32" s="411"/>
      <c r="CI32" s="340"/>
      <c r="CJ32" s="340"/>
      <c r="CK32" s="340"/>
      <c r="CL32" s="344"/>
      <c r="CM32" s="449"/>
      <c r="CN32" s="446"/>
      <c r="CO32" s="114"/>
      <c r="CP32" s="421" t="s">
        <v>64</v>
      </c>
      <c r="CQ32" s="421"/>
      <c r="CR32" s="421"/>
      <c r="CS32" s="421"/>
      <c r="CT32" s="421"/>
      <c r="CU32" s="421"/>
      <c r="CV32" s="421"/>
      <c r="CW32" s="421"/>
      <c r="CX32" s="422"/>
      <c r="DC32" s="187"/>
    </row>
    <row r="33" spans="2:137" s="3" customFormat="1" ht="9" customHeight="1">
      <c r="B33" s="380" t="s">
        <v>21</v>
      </c>
      <c r="C33" s="359"/>
      <c r="D33" s="359"/>
      <c r="E33" s="359"/>
      <c r="F33" s="359"/>
      <c r="G33" s="359"/>
      <c r="H33" s="359"/>
      <c r="I33" s="359"/>
      <c r="J33" s="381"/>
      <c r="K33" s="393" t="s">
        <v>30</v>
      </c>
      <c r="L33" s="394"/>
      <c r="M33" s="394"/>
      <c r="N33" s="394"/>
      <c r="O33" s="394"/>
      <c r="P33" s="394"/>
      <c r="Q33" s="493" t="s">
        <v>29</v>
      </c>
      <c r="R33" s="493"/>
      <c r="S33" s="493"/>
      <c r="T33" s="524">
        <v>6</v>
      </c>
      <c r="U33" s="524"/>
      <c r="V33" s="493" t="s">
        <v>16</v>
      </c>
      <c r="W33" s="493"/>
      <c r="X33" s="405">
        <v>3</v>
      </c>
      <c r="Y33" s="405"/>
      <c r="Z33" s="493" t="s">
        <v>15</v>
      </c>
      <c r="AA33" s="493"/>
      <c r="AB33" s="526">
        <v>31</v>
      </c>
      <c r="AC33" s="526"/>
      <c r="AD33" s="493" t="s">
        <v>28</v>
      </c>
      <c r="AE33" s="493"/>
      <c r="AF33" s="495"/>
      <c r="AG33" s="264"/>
      <c r="AH33" s="265"/>
      <c r="AI33" s="506"/>
      <c r="AJ33" s="506"/>
      <c r="AK33" s="506"/>
      <c r="AL33" s="506"/>
      <c r="AM33" s="506"/>
      <c r="AN33" s="509"/>
      <c r="AO33" s="509"/>
      <c r="AP33" s="509"/>
      <c r="AQ33" s="510"/>
      <c r="AR33" s="510"/>
      <c r="AS33" s="511"/>
      <c r="AT33" s="387"/>
      <c r="AU33" s="389"/>
      <c r="AV33" s="387"/>
      <c r="AW33" s="309"/>
      <c r="AX33" s="308"/>
      <c r="AY33" s="309"/>
      <c r="AZ33" s="308"/>
      <c r="BA33" s="389"/>
      <c r="BB33" s="387"/>
      <c r="BC33" s="309"/>
      <c r="BD33" s="308"/>
      <c r="BE33" s="309"/>
      <c r="BF33" s="308"/>
      <c r="BG33" s="389"/>
      <c r="BH33" s="387"/>
      <c r="BI33" s="309"/>
      <c r="BJ33" s="308"/>
      <c r="BK33" s="309"/>
      <c r="BL33" s="308"/>
      <c r="BM33" s="309"/>
      <c r="BN33" s="308"/>
      <c r="BO33" s="309"/>
      <c r="BP33" s="308"/>
      <c r="BQ33" s="309"/>
      <c r="BR33" s="308"/>
      <c r="BS33" s="309"/>
      <c r="BT33" s="308"/>
      <c r="BU33" s="309"/>
      <c r="BV33" s="308"/>
      <c r="BW33" s="309"/>
      <c r="BX33" s="308"/>
      <c r="BY33" s="309"/>
      <c r="BZ33" s="308"/>
      <c r="CA33" s="309"/>
      <c r="CB33" s="308"/>
      <c r="CC33" s="309"/>
      <c r="CD33" s="308"/>
      <c r="CE33" s="309"/>
      <c r="CF33" s="308"/>
      <c r="CG33" s="389"/>
      <c r="CH33" s="419" t="s">
        <v>115</v>
      </c>
      <c r="CI33" s="340"/>
      <c r="CJ33" s="340"/>
      <c r="CK33" s="340"/>
      <c r="CL33" s="344"/>
      <c r="CM33" s="447"/>
      <c r="CN33" s="448"/>
      <c r="CO33" s="115"/>
      <c r="CP33" s="423"/>
      <c r="CQ33" s="423"/>
      <c r="CR33" s="423"/>
      <c r="CS33" s="423"/>
      <c r="CT33" s="423"/>
      <c r="CU33" s="423"/>
      <c r="CV33" s="423"/>
      <c r="CW33" s="423"/>
      <c r="CX33" s="424"/>
      <c r="DC33" s="187"/>
    </row>
    <row r="34" spans="2:137" s="3" customFormat="1" ht="9" customHeight="1">
      <c r="B34" s="380"/>
      <c r="C34" s="359"/>
      <c r="D34" s="359"/>
      <c r="E34" s="359"/>
      <c r="F34" s="359"/>
      <c r="G34" s="359"/>
      <c r="H34" s="359"/>
      <c r="I34" s="359"/>
      <c r="J34" s="381"/>
      <c r="K34" s="393"/>
      <c r="L34" s="394"/>
      <c r="M34" s="394"/>
      <c r="N34" s="394"/>
      <c r="O34" s="394"/>
      <c r="P34" s="394"/>
      <c r="Q34" s="493"/>
      <c r="R34" s="493"/>
      <c r="S34" s="493"/>
      <c r="T34" s="524"/>
      <c r="U34" s="524"/>
      <c r="V34" s="493"/>
      <c r="W34" s="493"/>
      <c r="X34" s="405"/>
      <c r="Y34" s="405"/>
      <c r="Z34" s="493"/>
      <c r="AA34" s="493"/>
      <c r="AB34" s="526"/>
      <c r="AC34" s="526"/>
      <c r="AD34" s="493"/>
      <c r="AE34" s="493"/>
      <c r="AF34" s="495"/>
      <c r="AG34" s="264"/>
      <c r="AH34" s="265"/>
      <c r="AI34" s="506"/>
      <c r="AJ34" s="506"/>
      <c r="AK34" s="506"/>
      <c r="AL34" s="506"/>
      <c r="AM34" s="506"/>
      <c r="AN34" s="509"/>
      <c r="AO34" s="509"/>
      <c r="AP34" s="509"/>
      <c r="AQ34" s="510"/>
      <c r="AR34" s="510"/>
      <c r="AS34" s="511"/>
      <c r="AT34" s="387"/>
      <c r="AU34" s="389"/>
      <c r="AV34" s="387"/>
      <c r="AW34" s="309"/>
      <c r="AX34" s="308"/>
      <c r="AY34" s="309"/>
      <c r="AZ34" s="308"/>
      <c r="BA34" s="389"/>
      <c r="BB34" s="387"/>
      <c r="BC34" s="309"/>
      <c r="BD34" s="308"/>
      <c r="BE34" s="309"/>
      <c r="BF34" s="308"/>
      <c r="BG34" s="389"/>
      <c r="BH34" s="387"/>
      <c r="BI34" s="309"/>
      <c r="BJ34" s="308"/>
      <c r="BK34" s="309"/>
      <c r="BL34" s="308"/>
      <c r="BM34" s="309"/>
      <c r="BN34" s="308"/>
      <c r="BO34" s="309"/>
      <c r="BP34" s="308"/>
      <c r="BQ34" s="309"/>
      <c r="BR34" s="308"/>
      <c r="BS34" s="309"/>
      <c r="BT34" s="308"/>
      <c r="BU34" s="309"/>
      <c r="BV34" s="308"/>
      <c r="BW34" s="309"/>
      <c r="BX34" s="308"/>
      <c r="BY34" s="309"/>
      <c r="BZ34" s="308"/>
      <c r="CA34" s="309"/>
      <c r="CB34" s="308"/>
      <c r="CC34" s="309"/>
      <c r="CD34" s="308"/>
      <c r="CE34" s="309"/>
      <c r="CF34" s="308"/>
      <c r="CG34" s="389"/>
      <c r="CH34" s="419"/>
      <c r="CI34" s="340"/>
      <c r="CJ34" s="340"/>
      <c r="CK34" s="340"/>
      <c r="CL34" s="344"/>
      <c r="CM34" s="449" t="s">
        <v>121</v>
      </c>
      <c r="CN34" s="446"/>
      <c r="CO34" s="116"/>
      <c r="CP34" s="431" t="s">
        <v>86</v>
      </c>
      <c r="CQ34" s="431"/>
      <c r="CR34" s="431"/>
      <c r="CS34" s="431"/>
      <c r="CT34" s="431"/>
      <c r="CU34" s="431"/>
      <c r="CV34" s="431"/>
      <c r="CW34" s="431"/>
      <c r="CX34" s="432"/>
      <c r="DC34" s="187"/>
    </row>
    <row r="35" spans="2:137" s="3" customFormat="1" ht="9" customHeight="1" thickBot="1">
      <c r="B35" s="97"/>
      <c r="C35" s="98"/>
      <c r="D35" s="98"/>
      <c r="E35" s="98"/>
      <c r="F35" s="98"/>
      <c r="G35" s="98"/>
      <c r="H35" s="98"/>
      <c r="I35" s="99"/>
      <c r="J35" s="100"/>
      <c r="K35" s="12"/>
      <c r="L35" s="12"/>
      <c r="M35" s="12"/>
      <c r="N35" s="12"/>
      <c r="O35" s="12"/>
      <c r="P35" s="12"/>
      <c r="Q35" s="494"/>
      <c r="R35" s="494"/>
      <c r="S35" s="494"/>
      <c r="T35" s="525"/>
      <c r="U35" s="525"/>
      <c r="V35" s="494"/>
      <c r="W35" s="494"/>
      <c r="X35" s="406"/>
      <c r="Y35" s="406"/>
      <c r="Z35" s="494"/>
      <c r="AA35" s="494"/>
      <c r="AB35" s="527"/>
      <c r="AC35" s="527"/>
      <c r="AD35" s="494"/>
      <c r="AE35" s="494"/>
      <c r="AF35" s="496"/>
      <c r="AG35" s="268"/>
      <c r="AH35" s="269"/>
      <c r="AI35" s="521"/>
      <c r="AJ35" s="521"/>
      <c r="AK35" s="521"/>
      <c r="AL35" s="521"/>
      <c r="AM35" s="521"/>
      <c r="AN35" s="269"/>
      <c r="AO35" s="269"/>
      <c r="AP35" s="269"/>
      <c r="AQ35" s="269"/>
      <c r="AR35" s="269"/>
      <c r="AS35" s="270"/>
      <c r="AT35" s="388"/>
      <c r="AU35" s="390"/>
      <c r="AV35" s="388"/>
      <c r="AW35" s="311"/>
      <c r="AX35" s="310"/>
      <c r="AY35" s="311"/>
      <c r="AZ35" s="310"/>
      <c r="BA35" s="390"/>
      <c r="BB35" s="388"/>
      <c r="BC35" s="311"/>
      <c r="BD35" s="310"/>
      <c r="BE35" s="311"/>
      <c r="BF35" s="310"/>
      <c r="BG35" s="390"/>
      <c r="BH35" s="388"/>
      <c r="BI35" s="311"/>
      <c r="BJ35" s="310"/>
      <c r="BK35" s="311"/>
      <c r="BL35" s="310"/>
      <c r="BM35" s="311"/>
      <c r="BN35" s="310"/>
      <c r="BO35" s="311"/>
      <c r="BP35" s="310"/>
      <c r="BQ35" s="311"/>
      <c r="BR35" s="310"/>
      <c r="BS35" s="311"/>
      <c r="BT35" s="310"/>
      <c r="BU35" s="311"/>
      <c r="BV35" s="310"/>
      <c r="BW35" s="311"/>
      <c r="BX35" s="310"/>
      <c r="BY35" s="311"/>
      <c r="BZ35" s="310"/>
      <c r="CA35" s="311"/>
      <c r="CB35" s="310"/>
      <c r="CC35" s="311"/>
      <c r="CD35" s="310"/>
      <c r="CE35" s="311"/>
      <c r="CF35" s="310"/>
      <c r="CG35" s="390"/>
      <c r="CH35" s="420"/>
      <c r="CI35" s="341"/>
      <c r="CJ35" s="341"/>
      <c r="CK35" s="341"/>
      <c r="CL35" s="345"/>
      <c r="CM35" s="388"/>
      <c r="CN35" s="464"/>
      <c r="CO35" s="117"/>
      <c r="CP35" s="433"/>
      <c r="CQ35" s="433"/>
      <c r="CR35" s="433"/>
      <c r="CS35" s="433"/>
      <c r="CT35" s="433"/>
      <c r="CU35" s="433"/>
      <c r="CV35" s="433"/>
      <c r="CW35" s="433"/>
      <c r="CX35" s="434"/>
      <c r="DC35" s="187"/>
    </row>
    <row r="36" spans="2:137" s="3" customFormat="1" ht="9" customHeight="1">
      <c r="B36" s="88"/>
      <c r="C36" s="88"/>
      <c r="D36" s="88"/>
      <c r="E36" s="88"/>
      <c r="F36" s="88"/>
      <c r="G36" s="88"/>
      <c r="H36" s="88"/>
      <c r="I36" s="95"/>
      <c r="J36" s="95"/>
      <c r="K36" s="136"/>
      <c r="L36" s="136"/>
      <c r="M36" s="136"/>
      <c r="N36" s="136"/>
      <c r="O36" s="136"/>
      <c r="P36" s="136"/>
      <c r="Q36" s="287"/>
      <c r="R36" s="287"/>
      <c r="S36" s="287"/>
      <c r="T36" s="292"/>
      <c r="U36" s="292"/>
      <c r="V36" s="287"/>
      <c r="W36" s="287"/>
      <c r="X36" s="295"/>
      <c r="Y36" s="295"/>
      <c r="Z36" s="287"/>
      <c r="AA36" s="287"/>
      <c r="AB36" s="296"/>
      <c r="AC36" s="296"/>
      <c r="AD36" s="287"/>
      <c r="AE36" s="271"/>
      <c r="AF36" s="271"/>
      <c r="AG36" s="272"/>
      <c r="AH36" s="272"/>
      <c r="AI36" s="273"/>
      <c r="AJ36" s="273"/>
      <c r="AK36" s="273"/>
      <c r="AL36" s="273"/>
      <c r="AM36" s="273"/>
      <c r="AN36" s="272"/>
      <c r="AO36" s="272"/>
      <c r="AP36" s="272"/>
      <c r="AQ36" s="272"/>
      <c r="AR36" s="272"/>
      <c r="AS36" s="272"/>
      <c r="AT36" s="274"/>
      <c r="AU36" s="274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91"/>
      <c r="CH36" s="290"/>
      <c r="CI36" s="290"/>
      <c r="CJ36" s="290"/>
      <c r="CK36" s="290"/>
      <c r="CL36" s="290"/>
      <c r="CM36" s="291"/>
      <c r="CN36" s="291"/>
      <c r="CO36" s="88"/>
      <c r="CP36" s="288"/>
      <c r="CQ36" s="288"/>
      <c r="CR36" s="288"/>
      <c r="CS36" s="288"/>
      <c r="CT36" s="288"/>
      <c r="CU36" s="288"/>
      <c r="CV36" s="288"/>
      <c r="CW36" s="288"/>
      <c r="CX36" s="288"/>
      <c r="DC36" s="187"/>
    </row>
    <row r="37" spans="2:137" s="3" customFormat="1" ht="9" customHeight="1">
      <c r="B37" s="88"/>
      <c r="C37" s="88"/>
      <c r="D37" s="88"/>
      <c r="E37" s="88"/>
      <c r="F37" s="88"/>
      <c r="G37" s="88"/>
      <c r="H37" s="88"/>
      <c r="I37" s="95"/>
      <c r="J37" s="95"/>
      <c r="K37" s="136"/>
      <c r="L37" s="136"/>
      <c r="M37" s="136"/>
      <c r="N37" s="136"/>
      <c r="O37" s="136"/>
      <c r="P37" s="136"/>
      <c r="Q37" s="287"/>
      <c r="R37" s="287"/>
      <c r="S37" s="287"/>
      <c r="T37" s="292"/>
      <c r="U37" s="292"/>
      <c r="V37" s="287"/>
      <c r="W37" s="287"/>
      <c r="X37" s="295"/>
      <c r="Y37" s="295"/>
      <c r="Z37" s="287"/>
      <c r="AA37" s="287"/>
      <c r="AB37" s="296"/>
      <c r="AC37" s="296"/>
      <c r="AD37" s="287"/>
      <c r="AE37" s="271"/>
      <c r="AF37" s="271"/>
      <c r="AG37" s="272"/>
      <c r="AH37" s="272"/>
      <c r="AI37" s="273"/>
      <c r="AJ37" s="273"/>
      <c r="AK37" s="273"/>
      <c r="AL37" s="273"/>
      <c r="AM37" s="273"/>
      <c r="AN37" s="272"/>
      <c r="AO37" s="272"/>
      <c r="AP37" s="272"/>
      <c r="AQ37" s="272"/>
      <c r="AR37" s="272"/>
      <c r="AS37" s="272"/>
      <c r="AT37" s="274"/>
      <c r="AU37" s="274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91"/>
      <c r="CH37" s="290"/>
      <c r="CI37" s="290"/>
      <c r="CJ37" s="290"/>
      <c r="CK37" s="290"/>
      <c r="CL37" s="290"/>
      <c r="CM37" s="291"/>
      <c r="CN37" s="291"/>
      <c r="CO37" s="88"/>
      <c r="CP37" s="288"/>
      <c r="CQ37" s="288"/>
      <c r="CR37" s="288"/>
      <c r="CS37" s="288"/>
      <c r="CT37" s="288"/>
      <c r="CU37" s="288"/>
      <c r="CV37" s="288"/>
      <c r="CW37" s="288"/>
      <c r="CX37" s="288"/>
      <c r="DC37" s="187"/>
    </row>
    <row r="38" spans="2:137" s="3" customFormat="1" ht="9" customHeight="1">
      <c r="DC38" s="187"/>
    </row>
    <row r="39" spans="2:137" s="104" customFormat="1" ht="12.75" customHeight="1">
      <c r="B39" s="383"/>
      <c r="C39" s="383"/>
      <c r="D39" s="7"/>
      <c r="E39" s="7"/>
      <c r="F39" s="7"/>
      <c r="G39" s="7"/>
      <c r="H39" s="7"/>
      <c r="I39" s="7"/>
      <c r="J39" s="7"/>
      <c r="K39" s="493"/>
      <c r="L39" s="493"/>
      <c r="M39" s="493"/>
      <c r="N39" s="493"/>
      <c r="O39" s="493"/>
      <c r="P39" s="493"/>
      <c r="Q39" s="493"/>
      <c r="R39" s="493"/>
      <c r="S39" s="493"/>
      <c r="T39" s="493"/>
      <c r="U39" s="493"/>
      <c r="V39" s="493"/>
      <c r="W39" s="493"/>
      <c r="X39" s="493"/>
      <c r="Y39" s="493"/>
      <c r="Z39" s="493"/>
      <c r="AA39" s="522"/>
      <c r="AB39" s="522"/>
      <c r="AC39" s="522"/>
      <c r="AD39" s="522"/>
      <c r="AE39" s="522"/>
      <c r="AF39" s="522"/>
      <c r="AG39" s="522"/>
      <c r="AH39" s="522"/>
      <c r="AI39" s="522"/>
      <c r="AJ39" s="522"/>
      <c r="AK39" s="522"/>
      <c r="AL39" s="522"/>
      <c r="AM39" s="522"/>
      <c r="AN39" s="522"/>
      <c r="AO39" s="522"/>
      <c r="AP39" s="522"/>
      <c r="AQ39" s="522"/>
      <c r="AR39" s="522"/>
      <c r="AS39" s="522"/>
      <c r="AT39" s="522"/>
      <c r="AU39" s="522"/>
      <c r="AV39" s="522"/>
      <c r="AW39" s="522"/>
      <c r="AX39" s="522"/>
      <c r="AY39" s="522"/>
      <c r="AZ39" s="522"/>
      <c r="BA39" s="522"/>
      <c r="BB39" s="522"/>
      <c r="BC39" s="522"/>
      <c r="BD39" s="522"/>
      <c r="BE39" s="522"/>
      <c r="BF39" s="522"/>
      <c r="BG39" s="522"/>
      <c r="BH39" s="118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18"/>
      <c r="BY39" s="118"/>
      <c r="BZ39" s="159"/>
      <c r="CA39" s="159"/>
      <c r="CB39" s="159"/>
      <c r="CC39" s="159"/>
      <c r="CD39" s="159"/>
      <c r="CE39" s="159"/>
      <c r="CF39" s="159"/>
      <c r="CG39" s="159"/>
      <c r="CH39" s="159"/>
      <c r="CI39" s="493"/>
      <c r="CJ39" s="522"/>
      <c r="CK39" s="522"/>
      <c r="CL39" s="522"/>
      <c r="CM39" s="522"/>
      <c r="CN39" s="522"/>
      <c r="CO39" s="522"/>
      <c r="CP39" s="522"/>
      <c r="CQ39" s="522"/>
      <c r="CR39" s="522"/>
      <c r="CS39" s="522"/>
      <c r="CT39" s="522"/>
      <c r="CU39" s="522"/>
      <c r="CV39" s="522"/>
      <c r="CW39" s="522"/>
      <c r="CX39" s="522"/>
      <c r="DC39" s="187"/>
    </row>
    <row r="40" spans="2:137" s="3" customFormat="1" ht="9" customHeight="1">
      <c r="B40" s="383"/>
      <c r="C40" s="383"/>
      <c r="D40" s="79"/>
      <c r="E40" s="79"/>
      <c r="F40" s="79"/>
      <c r="G40" s="79"/>
      <c r="H40" s="79"/>
      <c r="I40" s="79"/>
      <c r="J40" s="79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95"/>
      <c r="Z40" s="95"/>
      <c r="AA40" s="95"/>
      <c r="AB40" s="523"/>
      <c r="AC40" s="359"/>
      <c r="AD40" s="359"/>
      <c r="AE40" s="359"/>
      <c r="AF40" s="359"/>
      <c r="AG40" s="359"/>
      <c r="AH40" s="359"/>
      <c r="AI40" s="359"/>
      <c r="AJ40" s="359"/>
      <c r="AK40" s="103"/>
      <c r="AL40" s="523"/>
      <c r="AM40" s="359"/>
      <c r="AN40" s="359"/>
      <c r="AO40" s="359"/>
      <c r="AP40" s="359"/>
      <c r="AQ40" s="359"/>
      <c r="AR40" s="359"/>
      <c r="AS40" s="359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Z40" s="366"/>
      <c r="CA40" s="340"/>
      <c r="CB40" s="340"/>
      <c r="CC40" s="340"/>
      <c r="CD40" s="340"/>
      <c r="CE40" s="340"/>
      <c r="CF40" s="340"/>
      <c r="CG40" s="340"/>
      <c r="CH40" s="340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</row>
    <row r="41" spans="2:137" s="3" customFormat="1" ht="9" customHeight="1">
      <c r="B41" s="394"/>
      <c r="C41" s="359"/>
      <c r="D41" s="359"/>
      <c r="E41" s="359"/>
      <c r="F41" s="359"/>
      <c r="G41" s="359"/>
      <c r="H41" s="359"/>
      <c r="I41" s="359"/>
      <c r="J41" s="359"/>
      <c r="K41" s="383"/>
      <c r="L41" s="383"/>
      <c r="M41" s="383"/>
      <c r="N41" s="427"/>
      <c r="O41" s="427"/>
      <c r="P41" s="427"/>
      <c r="Q41" s="374"/>
      <c r="R41" s="374"/>
      <c r="S41" s="364"/>
      <c r="T41" s="364"/>
      <c r="U41" s="374"/>
      <c r="V41" s="374"/>
      <c r="W41" s="364"/>
      <c r="X41" s="364"/>
      <c r="Y41" s="374"/>
      <c r="Z41" s="374"/>
      <c r="AA41" s="103"/>
      <c r="AB41" s="523"/>
      <c r="AC41" s="359"/>
      <c r="AD41" s="359"/>
      <c r="AE41" s="359"/>
      <c r="AF41" s="359"/>
      <c r="AG41" s="359"/>
      <c r="AH41" s="359"/>
      <c r="AI41" s="359"/>
      <c r="AJ41" s="359"/>
      <c r="AK41" s="103"/>
      <c r="AL41" s="523"/>
      <c r="AM41" s="359"/>
      <c r="AN41" s="359"/>
      <c r="AO41" s="359"/>
      <c r="AP41" s="359"/>
      <c r="AQ41" s="359"/>
      <c r="AR41" s="359"/>
      <c r="AS41" s="359"/>
      <c r="AT41" s="366"/>
      <c r="AU41" s="366"/>
      <c r="AV41" s="366"/>
      <c r="AW41" s="366"/>
      <c r="AX41" s="366"/>
      <c r="AY41" s="366"/>
      <c r="AZ41" s="366"/>
      <c r="BA41" s="366"/>
      <c r="BB41" s="366"/>
      <c r="BC41" s="366"/>
      <c r="BD41" s="366"/>
      <c r="BE41" s="366"/>
      <c r="BF41" s="366"/>
      <c r="BG41" s="366"/>
      <c r="BI41" s="103"/>
      <c r="BJ41" s="103"/>
      <c r="BK41" s="103"/>
      <c r="BL41" s="103"/>
      <c r="BM41" s="88"/>
      <c r="BN41" s="88"/>
      <c r="BO41" s="88"/>
      <c r="BP41" s="88"/>
      <c r="BQ41" s="88"/>
      <c r="BR41" s="88"/>
      <c r="BS41" s="88"/>
      <c r="BT41" s="88"/>
      <c r="BU41" s="95"/>
      <c r="BV41" s="95"/>
      <c r="BW41" s="95"/>
      <c r="BZ41" s="366"/>
      <c r="CA41" s="340"/>
      <c r="CB41" s="340"/>
      <c r="CC41" s="340"/>
      <c r="CD41" s="340"/>
      <c r="CE41" s="340"/>
      <c r="CF41" s="340"/>
      <c r="CG41" s="340"/>
      <c r="CH41" s="340"/>
      <c r="CI41" s="103"/>
      <c r="CJ41" s="103"/>
      <c r="CK41" s="103"/>
      <c r="CL41" s="412"/>
      <c r="CM41" s="412"/>
      <c r="CN41" s="412"/>
      <c r="CO41" s="103"/>
      <c r="CP41" s="103"/>
      <c r="CQ41" s="412"/>
      <c r="CR41" s="412"/>
      <c r="CS41" s="103"/>
      <c r="CT41" s="103"/>
      <c r="CU41" s="412"/>
      <c r="CV41" s="412"/>
      <c r="CW41" s="103"/>
      <c r="CX41" s="103"/>
    </row>
    <row r="42" spans="2:137" s="3" customFormat="1" ht="9" customHeight="1">
      <c r="B42" s="394"/>
      <c r="C42" s="359"/>
      <c r="D42" s="359"/>
      <c r="E42" s="359"/>
      <c r="F42" s="359"/>
      <c r="G42" s="359"/>
      <c r="H42" s="359"/>
      <c r="I42" s="359"/>
      <c r="J42" s="359"/>
      <c r="K42" s="383"/>
      <c r="L42" s="383"/>
      <c r="M42" s="383"/>
      <c r="N42" s="427"/>
      <c r="O42" s="427"/>
      <c r="P42" s="427"/>
      <c r="Q42" s="374"/>
      <c r="R42" s="374"/>
      <c r="S42" s="364"/>
      <c r="T42" s="364"/>
      <c r="U42" s="374"/>
      <c r="V42" s="374"/>
      <c r="W42" s="364"/>
      <c r="X42" s="364"/>
      <c r="Y42" s="374"/>
      <c r="Z42" s="374"/>
      <c r="AA42" s="103"/>
      <c r="AB42" s="412"/>
      <c r="AC42" s="359"/>
      <c r="AD42" s="359"/>
      <c r="AE42" s="359"/>
      <c r="AF42" s="359"/>
      <c r="AG42" s="359"/>
      <c r="AH42" s="359"/>
      <c r="AI42" s="359"/>
      <c r="AJ42" s="359"/>
      <c r="AK42" s="103"/>
      <c r="AL42" s="412"/>
      <c r="AM42" s="366"/>
      <c r="AN42" s="366"/>
      <c r="AO42" s="366"/>
      <c r="AP42" s="366"/>
      <c r="AQ42" s="366"/>
      <c r="AR42" s="366"/>
      <c r="AS42" s="366"/>
      <c r="AT42" s="288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I42" s="103"/>
      <c r="BJ42" s="103"/>
      <c r="BK42" s="103"/>
      <c r="BL42" s="103"/>
      <c r="BM42" s="88"/>
      <c r="BN42" s="88"/>
      <c r="BO42" s="88"/>
      <c r="BP42" s="88"/>
      <c r="BQ42" s="88"/>
      <c r="BR42" s="88"/>
      <c r="BS42" s="88"/>
      <c r="BT42" s="88"/>
      <c r="BU42" s="95"/>
      <c r="BV42" s="95"/>
      <c r="BW42" s="95"/>
      <c r="BZ42" s="366"/>
      <c r="CA42" s="340"/>
      <c r="CB42" s="340"/>
      <c r="CC42" s="340"/>
      <c r="CD42" s="340"/>
      <c r="CE42" s="340"/>
      <c r="CF42" s="340"/>
      <c r="CG42" s="340"/>
      <c r="CH42" s="340"/>
      <c r="CI42" s="103"/>
      <c r="CJ42" s="103"/>
      <c r="CK42" s="103"/>
      <c r="CL42" s="412"/>
      <c r="CM42" s="412"/>
      <c r="CN42" s="412"/>
      <c r="CO42" s="103"/>
      <c r="CP42" s="103"/>
      <c r="CQ42" s="412"/>
      <c r="CR42" s="412"/>
      <c r="CS42" s="103"/>
      <c r="CT42" s="103"/>
      <c r="CU42" s="412"/>
      <c r="CV42" s="412"/>
      <c r="CW42" s="103"/>
      <c r="CX42" s="103"/>
    </row>
    <row r="43" spans="2:137" s="3" customFormat="1" ht="9" customHeight="1">
      <c r="B43" s="394"/>
      <c r="C43" s="359"/>
      <c r="D43" s="359"/>
      <c r="E43" s="359"/>
      <c r="F43" s="359"/>
      <c r="G43" s="359"/>
      <c r="H43" s="359"/>
      <c r="I43" s="359"/>
      <c r="J43" s="359"/>
      <c r="K43" s="383"/>
      <c r="L43" s="383"/>
      <c r="M43" s="383"/>
      <c r="N43" s="427"/>
      <c r="O43" s="427"/>
      <c r="P43" s="427"/>
      <c r="Q43" s="374"/>
      <c r="R43" s="374"/>
      <c r="S43" s="364"/>
      <c r="T43" s="364"/>
      <c r="U43" s="374"/>
      <c r="V43" s="374"/>
      <c r="W43" s="364"/>
      <c r="X43" s="364"/>
      <c r="Y43" s="374"/>
      <c r="Z43" s="374"/>
      <c r="AA43" s="103"/>
      <c r="AB43" s="412"/>
      <c r="AC43" s="359"/>
      <c r="AD43" s="359"/>
      <c r="AE43" s="359"/>
      <c r="AF43" s="359"/>
      <c r="AG43" s="359"/>
      <c r="AH43" s="359"/>
      <c r="AI43" s="359"/>
      <c r="AJ43" s="359"/>
      <c r="AK43" s="103"/>
      <c r="AL43" s="412"/>
      <c r="AM43" s="366"/>
      <c r="AN43" s="366"/>
      <c r="AO43" s="366"/>
      <c r="AP43" s="366"/>
      <c r="AQ43" s="366"/>
      <c r="AR43" s="366"/>
      <c r="AS43" s="366"/>
      <c r="AT43" s="288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I43" s="103"/>
      <c r="BJ43" s="103"/>
      <c r="BK43" s="103"/>
      <c r="BL43" s="103"/>
      <c r="BM43" s="88"/>
      <c r="BN43" s="88"/>
      <c r="BO43" s="88"/>
      <c r="BP43" s="85"/>
      <c r="BQ43" s="85"/>
      <c r="BR43" s="88"/>
      <c r="BS43" s="88"/>
      <c r="BT43" s="88"/>
      <c r="BU43" s="85"/>
      <c r="BV43" s="85"/>
      <c r="BW43" s="85"/>
      <c r="BZ43" s="366"/>
      <c r="CA43" s="340"/>
      <c r="CB43" s="340"/>
      <c r="CC43" s="340"/>
      <c r="CD43" s="340"/>
      <c r="CE43" s="340"/>
      <c r="CF43" s="340"/>
      <c r="CG43" s="340"/>
      <c r="CH43" s="340"/>
      <c r="CI43" s="366"/>
      <c r="CJ43" s="366"/>
      <c r="CK43" s="366"/>
      <c r="CL43" s="412"/>
      <c r="CM43" s="412"/>
      <c r="CN43" s="412"/>
      <c r="CO43" s="340"/>
      <c r="CP43" s="340"/>
      <c r="CQ43" s="412"/>
      <c r="CR43" s="412"/>
      <c r="CS43" s="340"/>
      <c r="CT43" s="340"/>
      <c r="CU43" s="412"/>
      <c r="CV43" s="412"/>
      <c r="CW43" s="340"/>
      <c r="CX43" s="340"/>
    </row>
    <row r="44" spans="2:137" s="3" customFormat="1" ht="9" customHeight="1">
      <c r="B44" s="394"/>
      <c r="C44" s="359"/>
      <c r="D44" s="359"/>
      <c r="E44" s="359"/>
      <c r="F44" s="359"/>
      <c r="G44" s="359"/>
      <c r="H44" s="359"/>
      <c r="I44" s="359"/>
      <c r="J44" s="359"/>
      <c r="K44" s="383"/>
      <c r="L44" s="383"/>
      <c r="M44" s="383"/>
      <c r="N44" s="427"/>
      <c r="O44" s="427"/>
      <c r="P44" s="427"/>
      <c r="Q44" s="374"/>
      <c r="R44" s="374"/>
      <c r="S44" s="364"/>
      <c r="T44" s="364"/>
      <c r="U44" s="374"/>
      <c r="V44" s="374"/>
      <c r="W44" s="364"/>
      <c r="X44" s="364"/>
      <c r="Y44" s="374"/>
      <c r="Z44" s="374"/>
      <c r="AA44" s="103"/>
      <c r="AB44" s="412"/>
      <c r="AC44" s="359"/>
      <c r="AD44" s="359"/>
      <c r="AE44" s="359"/>
      <c r="AF44" s="359"/>
      <c r="AG44" s="359"/>
      <c r="AH44" s="359"/>
      <c r="AI44" s="359"/>
      <c r="AJ44" s="359"/>
      <c r="AK44" s="103"/>
      <c r="AL44" s="294"/>
      <c r="AM44" s="127"/>
      <c r="AN44" s="127"/>
      <c r="AO44" s="127"/>
      <c r="AP44" s="127"/>
      <c r="AQ44" s="127"/>
      <c r="AR44" s="127"/>
      <c r="AS44" s="127"/>
      <c r="AT44" s="127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I44" s="103"/>
      <c r="BJ44" s="103"/>
      <c r="BK44" s="103"/>
      <c r="BL44" s="103"/>
      <c r="BM44" s="88"/>
      <c r="BN44" s="88"/>
      <c r="BO44" s="88"/>
      <c r="BP44" s="85"/>
      <c r="BQ44" s="85"/>
      <c r="BR44" s="88"/>
      <c r="BS44" s="88"/>
      <c r="BT44" s="88"/>
      <c r="BU44" s="85"/>
      <c r="BV44" s="85"/>
      <c r="BW44" s="85"/>
      <c r="BZ44" s="366"/>
      <c r="CA44" s="340"/>
      <c r="CB44" s="340"/>
      <c r="CC44" s="340"/>
      <c r="CD44" s="340"/>
      <c r="CE44" s="340"/>
      <c r="CF44" s="340"/>
      <c r="CG44" s="340"/>
      <c r="CH44" s="340"/>
      <c r="CI44" s="366"/>
      <c r="CJ44" s="366"/>
      <c r="CK44" s="366"/>
      <c r="CL44" s="412"/>
      <c r="CM44" s="412"/>
      <c r="CN44" s="412"/>
      <c r="CO44" s="340"/>
      <c r="CP44" s="340"/>
      <c r="CQ44" s="412"/>
      <c r="CR44" s="412"/>
      <c r="CS44" s="340"/>
      <c r="CT44" s="340"/>
      <c r="CU44" s="412"/>
      <c r="CV44" s="412"/>
      <c r="CW44" s="340"/>
      <c r="CX44" s="340"/>
    </row>
    <row r="45" spans="2:137" s="3" customFormat="1" ht="9" customHeight="1">
      <c r="B45" s="88"/>
      <c r="C45" s="88"/>
      <c r="D45" s="88"/>
      <c r="E45" s="88"/>
      <c r="F45" s="88"/>
      <c r="G45" s="88"/>
      <c r="H45" s="88"/>
      <c r="I45" s="95"/>
      <c r="J45" s="95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412"/>
      <c r="AC45" s="359"/>
      <c r="AD45" s="359"/>
      <c r="AE45" s="359"/>
      <c r="AF45" s="359"/>
      <c r="AG45" s="359"/>
      <c r="AH45" s="359"/>
      <c r="AI45" s="359"/>
      <c r="AJ45" s="359"/>
      <c r="AK45" s="103"/>
      <c r="AL45" s="294"/>
      <c r="AM45" s="127"/>
      <c r="AN45" s="127"/>
      <c r="AO45" s="127"/>
      <c r="AP45" s="127"/>
      <c r="AQ45" s="127"/>
      <c r="AR45" s="127"/>
      <c r="AS45" s="127"/>
      <c r="AT45" s="127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Z45" s="340"/>
      <c r="CA45" s="340"/>
      <c r="CB45" s="340"/>
      <c r="CC45" s="340"/>
      <c r="CD45" s="340"/>
      <c r="CE45" s="340"/>
      <c r="CF45" s="340"/>
      <c r="CG45" s="340"/>
      <c r="CH45" s="340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  <c r="CW45" s="103"/>
      <c r="CX45" s="103"/>
    </row>
    <row r="46" spans="2:137" s="134" customFormat="1" ht="12.75" customHeight="1">
      <c r="R46" s="7"/>
      <c r="S46" s="7"/>
      <c r="T46" s="7"/>
      <c r="U46" s="7"/>
      <c r="V46" s="7"/>
      <c r="W46" s="7"/>
      <c r="X46" s="383" t="s">
        <v>48</v>
      </c>
      <c r="Y46" s="383"/>
      <c r="Z46" s="383"/>
      <c r="AA46" s="383"/>
      <c r="AB46" s="383"/>
      <c r="AC46" s="383"/>
      <c r="AD46" s="383"/>
      <c r="AE46" s="383"/>
      <c r="AF46" s="383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4"/>
      <c r="DV46" s="104"/>
      <c r="DW46" s="104"/>
      <c r="DX46" s="104"/>
      <c r="DY46" s="104"/>
      <c r="DZ46" s="104"/>
      <c r="EA46" s="104"/>
      <c r="EB46" s="104"/>
      <c r="EC46" s="104"/>
      <c r="ED46" s="104"/>
      <c r="EE46" s="104"/>
      <c r="EF46" s="104"/>
      <c r="EG46" s="104"/>
    </row>
    <row r="47" spans="2:137" s="134" customFormat="1" ht="12.75" customHeight="1">
      <c r="C47" s="415" t="s">
        <v>47</v>
      </c>
      <c r="D47" s="415"/>
      <c r="E47" s="415"/>
      <c r="F47" s="415"/>
      <c r="G47" s="415"/>
      <c r="H47" s="415"/>
      <c r="I47" s="415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T47" s="415"/>
      <c r="U47" s="415"/>
      <c r="V47" s="415"/>
      <c r="W47" s="415"/>
      <c r="X47" s="383"/>
      <c r="Y47" s="383"/>
      <c r="Z47" s="383"/>
      <c r="AA47" s="383"/>
      <c r="AB47" s="383"/>
      <c r="AC47" s="383"/>
      <c r="AD47" s="383"/>
      <c r="AE47" s="383"/>
      <c r="AF47" s="383"/>
      <c r="AG47" s="426" t="s">
        <v>50</v>
      </c>
      <c r="AH47" s="426"/>
      <c r="AI47" s="426"/>
      <c r="AJ47" s="426"/>
      <c r="AK47" s="426"/>
      <c r="AL47" s="426"/>
      <c r="AM47" s="426"/>
      <c r="AN47" s="426"/>
      <c r="AO47" s="426"/>
      <c r="AP47" s="426"/>
      <c r="AQ47" s="426"/>
      <c r="AR47" s="426"/>
      <c r="AS47" s="426"/>
      <c r="AT47" s="426"/>
      <c r="AU47" s="426"/>
      <c r="AV47" s="426"/>
      <c r="AW47" s="426"/>
      <c r="AX47" s="426"/>
      <c r="AY47" s="426"/>
      <c r="AZ47" s="426"/>
      <c r="BA47" s="426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4"/>
      <c r="DV47" s="104"/>
      <c r="DW47" s="104"/>
      <c r="DX47" s="104"/>
      <c r="DY47" s="104"/>
      <c r="DZ47" s="104"/>
      <c r="EA47" s="104"/>
      <c r="EB47" s="104"/>
      <c r="EC47" s="104"/>
      <c r="ED47" s="104"/>
      <c r="EE47" s="104"/>
      <c r="EF47" s="104"/>
      <c r="EG47" s="104"/>
    </row>
    <row r="48" spans="2:137" s="134" customFormat="1" ht="12.75" customHeight="1">
      <c r="C48" s="415"/>
      <c r="D48" s="415"/>
      <c r="E48" s="415"/>
      <c r="F48" s="415"/>
      <c r="G48" s="415"/>
      <c r="H48" s="415"/>
      <c r="I48" s="415"/>
      <c r="J48" s="415"/>
      <c r="K48" s="415"/>
      <c r="L48" s="415"/>
      <c r="M48" s="415"/>
      <c r="N48" s="415"/>
      <c r="O48" s="415"/>
      <c r="P48" s="415"/>
      <c r="Q48" s="415"/>
      <c r="R48" s="415"/>
      <c r="S48" s="415"/>
      <c r="T48" s="415"/>
      <c r="U48" s="415"/>
      <c r="V48" s="415"/>
      <c r="W48" s="415"/>
      <c r="X48" s="289"/>
      <c r="Y48" s="289"/>
      <c r="Z48" s="289"/>
      <c r="AA48" s="289"/>
      <c r="AB48" s="289"/>
      <c r="AC48" s="289"/>
      <c r="AD48" s="289"/>
      <c r="AE48" s="289"/>
      <c r="AF48" s="289"/>
      <c r="AG48" s="426"/>
      <c r="AH48" s="426"/>
      <c r="AI48" s="426"/>
      <c r="AJ48" s="426"/>
      <c r="AK48" s="426"/>
      <c r="AL48" s="426"/>
      <c r="AM48" s="426"/>
      <c r="AN48" s="426"/>
      <c r="AO48" s="426"/>
      <c r="AP48" s="426"/>
      <c r="AQ48" s="426"/>
      <c r="AR48" s="426"/>
      <c r="AS48" s="426"/>
      <c r="AT48" s="426"/>
      <c r="AU48" s="426"/>
      <c r="AV48" s="426"/>
      <c r="AW48" s="426"/>
      <c r="AX48" s="426"/>
      <c r="AY48" s="426"/>
      <c r="AZ48" s="426"/>
      <c r="BA48" s="426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4"/>
      <c r="DV48" s="104"/>
      <c r="DW48" s="104"/>
      <c r="DX48" s="104"/>
      <c r="DY48" s="104"/>
      <c r="DZ48" s="104"/>
      <c r="EA48" s="104"/>
      <c r="EB48" s="104"/>
      <c r="EC48" s="104"/>
      <c r="ED48" s="104"/>
      <c r="EE48" s="104"/>
      <c r="EF48" s="104"/>
      <c r="EG48" s="104"/>
    </row>
    <row r="49" spans="2:137" s="134" customFormat="1" ht="12.75" customHeight="1"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415"/>
      <c r="P49" s="415"/>
      <c r="Q49" s="415"/>
      <c r="R49" s="415"/>
      <c r="S49" s="415"/>
      <c r="T49" s="415"/>
      <c r="U49" s="415"/>
      <c r="V49" s="415"/>
      <c r="W49" s="415"/>
      <c r="X49" s="425" t="s">
        <v>49</v>
      </c>
      <c r="Y49" s="425"/>
      <c r="Z49" s="425"/>
      <c r="AA49" s="425"/>
      <c r="AB49" s="425"/>
      <c r="AC49" s="425"/>
      <c r="AD49" s="425"/>
      <c r="AE49" s="425"/>
      <c r="AF49" s="425"/>
      <c r="AG49" s="426"/>
      <c r="AH49" s="426"/>
      <c r="AI49" s="426"/>
      <c r="AJ49" s="426"/>
      <c r="AK49" s="426"/>
      <c r="AL49" s="426"/>
      <c r="AM49" s="426"/>
      <c r="AN49" s="426"/>
      <c r="AO49" s="426"/>
      <c r="AP49" s="426"/>
      <c r="AQ49" s="426"/>
      <c r="AR49" s="426"/>
      <c r="AS49" s="426"/>
      <c r="AT49" s="426"/>
      <c r="AU49" s="426"/>
      <c r="AV49" s="426"/>
      <c r="AW49" s="426"/>
      <c r="AX49" s="426"/>
      <c r="AY49" s="426"/>
      <c r="AZ49" s="426"/>
      <c r="BA49" s="426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4"/>
      <c r="DV49" s="104"/>
      <c r="DW49" s="104"/>
      <c r="DX49" s="104"/>
      <c r="DY49" s="104"/>
      <c r="DZ49" s="104"/>
      <c r="EA49" s="104"/>
      <c r="EB49" s="104"/>
      <c r="EC49" s="104"/>
      <c r="ED49" s="104"/>
      <c r="EE49" s="104"/>
      <c r="EF49" s="104"/>
      <c r="EG49" s="104"/>
    </row>
    <row r="50" spans="2:137" s="134" customFormat="1" ht="12.75" customHeight="1">
      <c r="R50" s="135"/>
      <c r="S50" s="135"/>
      <c r="T50" s="135"/>
      <c r="U50" s="135"/>
      <c r="V50" s="135"/>
      <c r="W50" s="135"/>
      <c r="X50" s="135"/>
      <c r="Y50" s="135"/>
      <c r="Z50" s="135"/>
      <c r="AA50" s="374" t="s">
        <v>29</v>
      </c>
      <c r="AB50" s="374"/>
      <c r="AC50" s="374"/>
      <c r="AD50" s="528">
        <v>6</v>
      </c>
      <c r="AE50" s="528"/>
      <c r="AF50" s="528"/>
      <c r="AG50" s="374" t="s">
        <v>16</v>
      </c>
      <c r="AH50" s="374"/>
      <c r="AI50" s="357">
        <v>4</v>
      </c>
      <c r="AJ50" s="357"/>
      <c r="AK50" s="357"/>
      <c r="AL50" s="374" t="s">
        <v>15</v>
      </c>
      <c r="AM50" s="374"/>
      <c r="AN50" s="357">
        <v>1</v>
      </c>
      <c r="AO50" s="357"/>
      <c r="AP50" s="357"/>
      <c r="AQ50" s="414" t="s">
        <v>14</v>
      </c>
      <c r="AR50" s="414"/>
      <c r="BC50" s="398" t="s">
        <v>51</v>
      </c>
      <c r="BD50" s="398"/>
      <c r="BE50" s="398"/>
      <c r="BF50" s="398"/>
      <c r="BG50" s="398"/>
      <c r="BH50" s="398"/>
      <c r="BI50" s="417" t="s">
        <v>124</v>
      </c>
      <c r="BJ50" s="418"/>
      <c r="BK50" s="418"/>
      <c r="BL50" s="418"/>
      <c r="BM50" s="418"/>
      <c r="BN50" s="418"/>
      <c r="BO50" s="418"/>
      <c r="BP50" s="418"/>
      <c r="BQ50" s="418"/>
      <c r="BR50" s="418"/>
      <c r="BS50" s="418"/>
      <c r="BT50" s="418"/>
      <c r="BU50" s="418"/>
      <c r="BV50" s="418"/>
      <c r="BW50" s="418"/>
      <c r="BX50" s="418"/>
      <c r="BY50" s="418"/>
      <c r="BZ50" s="418"/>
      <c r="CA50" s="418"/>
      <c r="CB50" s="418"/>
      <c r="CC50" s="418"/>
      <c r="CD50" s="418"/>
      <c r="CE50" s="418"/>
      <c r="CF50" s="418"/>
      <c r="CG50" s="418"/>
      <c r="CH50" s="418"/>
      <c r="CI50" s="418"/>
      <c r="CJ50" s="418"/>
      <c r="CK50" s="418"/>
      <c r="CL50" s="418"/>
      <c r="CM50" s="418"/>
      <c r="CN50" s="418"/>
      <c r="CO50" s="418"/>
      <c r="CP50" s="418"/>
      <c r="CQ50" s="418"/>
      <c r="CR50" s="418"/>
      <c r="CS50" s="418"/>
      <c r="CT50" s="418"/>
      <c r="CU50" s="418"/>
      <c r="CV50" s="418"/>
      <c r="CW50" s="418"/>
      <c r="CX50" s="418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4"/>
      <c r="DV50" s="104"/>
      <c r="DW50" s="104"/>
      <c r="DX50" s="104"/>
      <c r="DY50" s="104"/>
      <c r="DZ50" s="104"/>
      <c r="EA50" s="104"/>
      <c r="EB50" s="104"/>
      <c r="EC50" s="104"/>
      <c r="ED50" s="104"/>
      <c r="EE50" s="104"/>
      <c r="EF50" s="104"/>
      <c r="EG50" s="104"/>
    </row>
    <row r="51" spans="2:137" s="134" customFormat="1" ht="12.75" customHeight="1">
      <c r="G51" s="134" t="s">
        <v>62</v>
      </c>
      <c r="AA51" s="374"/>
      <c r="AB51" s="374"/>
      <c r="AC51" s="374"/>
      <c r="AD51" s="528"/>
      <c r="AE51" s="528"/>
      <c r="AF51" s="528"/>
      <c r="AG51" s="374"/>
      <c r="AH51" s="374"/>
      <c r="AI51" s="357"/>
      <c r="AJ51" s="357"/>
      <c r="AK51" s="357"/>
      <c r="AL51" s="374"/>
      <c r="AM51" s="374"/>
      <c r="AN51" s="357"/>
      <c r="AO51" s="357"/>
      <c r="AP51" s="357"/>
      <c r="AQ51" s="414"/>
      <c r="AR51" s="414"/>
      <c r="AY51" s="293"/>
      <c r="BC51" s="398"/>
      <c r="BD51" s="398"/>
      <c r="BE51" s="398"/>
      <c r="BF51" s="398"/>
      <c r="BG51" s="398"/>
      <c r="BH51" s="398"/>
      <c r="BI51" s="418"/>
      <c r="BJ51" s="418"/>
      <c r="BK51" s="418"/>
      <c r="BL51" s="418"/>
      <c r="BM51" s="418"/>
      <c r="BN51" s="418"/>
      <c r="BO51" s="418"/>
      <c r="BP51" s="418"/>
      <c r="BQ51" s="418"/>
      <c r="BR51" s="418"/>
      <c r="BS51" s="418"/>
      <c r="BT51" s="418"/>
      <c r="BU51" s="418"/>
      <c r="BV51" s="418"/>
      <c r="BW51" s="418"/>
      <c r="BX51" s="418"/>
      <c r="BY51" s="418"/>
      <c r="BZ51" s="418"/>
      <c r="CA51" s="418"/>
      <c r="CB51" s="418"/>
      <c r="CC51" s="418"/>
      <c r="CD51" s="418"/>
      <c r="CE51" s="418"/>
      <c r="CF51" s="418"/>
      <c r="CG51" s="418"/>
      <c r="CH51" s="418"/>
      <c r="CI51" s="418"/>
      <c r="CJ51" s="418"/>
      <c r="CK51" s="418"/>
      <c r="CL51" s="418"/>
      <c r="CM51" s="418"/>
      <c r="CN51" s="418"/>
      <c r="CO51" s="418"/>
      <c r="CP51" s="418"/>
      <c r="CQ51" s="418"/>
      <c r="CR51" s="418"/>
      <c r="CS51" s="418"/>
      <c r="CT51" s="418"/>
      <c r="CU51" s="418"/>
      <c r="CV51" s="418"/>
      <c r="CW51" s="418"/>
      <c r="CX51" s="418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4"/>
      <c r="DV51" s="104"/>
      <c r="DW51" s="104"/>
      <c r="DX51" s="104"/>
      <c r="DY51" s="104"/>
      <c r="DZ51" s="104"/>
      <c r="EA51" s="104"/>
      <c r="EB51" s="104"/>
      <c r="EC51" s="104"/>
      <c r="ED51" s="104"/>
      <c r="EE51" s="104"/>
      <c r="EF51" s="104"/>
      <c r="EG51" s="104"/>
    </row>
    <row r="52" spans="2:137" s="104" customFormat="1" ht="5.25" customHeight="1"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297"/>
      <c r="AE52" s="297"/>
      <c r="AF52" s="297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  <c r="BX52" s="138"/>
      <c r="BY52" s="138"/>
      <c r="BZ52" s="138"/>
      <c r="CA52" s="138"/>
      <c r="CB52" s="138"/>
      <c r="CC52" s="138"/>
      <c r="CD52" s="138"/>
      <c r="CE52" s="138"/>
      <c r="CF52" s="138"/>
      <c r="CG52" s="138"/>
      <c r="CH52" s="138"/>
      <c r="CI52" s="138"/>
      <c r="CJ52" s="138"/>
      <c r="CK52" s="138"/>
      <c r="CL52" s="138"/>
      <c r="CM52" s="138"/>
      <c r="CN52" s="138"/>
      <c r="CO52" s="138"/>
      <c r="CP52" s="138"/>
      <c r="CQ52" s="138"/>
      <c r="CR52" s="138"/>
      <c r="CS52" s="138"/>
      <c r="CT52" s="138"/>
      <c r="CU52" s="138"/>
      <c r="CV52" s="138"/>
      <c r="CW52" s="138"/>
      <c r="CX52" s="138"/>
    </row>
    <row r="53" spans="2:137" s="104" customFormat="1" ht="9" customHeight="1"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298"/>
      <c r="AE53" s="298"/>
      <c r="AF53" s="298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36"/>
      <c r="BJ53" s="136"/>
      <c r="BK53" s="136"/>
      <c r="BL53" s="136"/>
      <c r="BM53" s="136"/>
      <c r="BN53" s="136"/>
      <c r="BO53" s="136"/>
      <c r="BP53" s="136"/>
      <c r="BQ53" s="136"/>
      <c r="BR53" s="136"/>
      <c r="BS53" s="136"/>
      <c r="BT53" s="136"/>
      <c r="BU53" s="136"/>
      <c r="BV53" s="136"/>
      <c r="BW53" s="136"/>
      <c r="BX53" s="136"/>
      <c r="BY53" s="136"/>
      <c r="BZ53" s="136"/>
      <c r="CA53" s="136"/>
      <c r="CB53" s="136"/>
      <c r="CC53" s="136"/>
      <c r="CD53" s="136"/>
      <c r="CE53" s="136"/>
      <c r="CF53" s="136"/>
      <c r="CG53" s="136"/>
      <c r="CH53" s="136"/>
      <c r="CI53" s="136"/>
      <c r="CJ53" s="136"/>
      <c r="CK53" s="136"/>
      <c r="CL53" s="136"/>
      <c r="CM53" s="136"/>
      <c r="CN53" s="136"/>
      <c r="CO53" s="136"/>
      <c r="CP53" s="136"/>
      <c r="CQ53" s="136"/>
      <c r="CR53" s="136"/>
      <c r="CS53" s="136"/>
      <c r="CT53" s="136"/>
      <c r="CU53" s="136"/>
      <c r="CV53" s="136"/>
      <c r="CW53" s="136"/>
      <c r="CX53" s="136"/>
    </row>
    <row r="54" spans="2:137" s="134" customFormat="1" ht="12.75" customHeight="1">
      <c r="R54" s="134" t="s">
        <v>54</v>
      </c>
      <c r="AD54" s="299"/>
      <c r="AE54" s="299"/>
      <c r="AF54" s="299"/>
      <c r="BC54" s="398" t="s">
        <v>52</v>
      </c>
      <c r="BD54" s="398"/>
      <c r="BE54" s="398"/>
      <c r="BF54" s="398"/>
      <c r="BG54" s="398"/>
      <c r="BH54" s="398"/>
      <c r="BI54" s="399" t="s">
        <v>126</v>
      </c>
      <c r="BJ54" s="399"/>
      <c r="BK54" s="399"/>
      <c r="BL54" s="399"/>
      <c r="BM54" s="399"/>
      <c r="BN54" s="399"/>
      <c r="BO54" s="399"/>
      <c r="BP54" s="399"/>
      <c r="BQ54" s="399"/>
      <c r="BR54" s="399"/>
      <c r="BS54" s="399"/>
      <c r="BT54" s="399"/>
      <c r="BU54" s="399"/>
      <c r="BV54" s="399"/>
      <c r="BW54" s="399"/>
      <c r="BX54" s="399"/>
      <c r="BY54" s="399"/>
      <c r="BZ54" s="399"/>
      <c r="CA54" s="399"/>
      <c r="CB54" s="399"/>
      <c r="CC54" s="399"/>
      <c r="CD54" s="399"/>
      <c r="CE54" s="399"/>
      <c r="CF54" s="399"/>
      <c r="CG54" s="399"/>
      <c r="CH54" s="399"/>
      <c r="CI54" s="399"/>
      <c r="CJ54" s="399"/>
      <c r="CK54" s="399"/>
      <c r="CL54" s="399"/>
      <c r="CM54" s="399"/>
      <c r="CN54" s="399"/>
      <c r="CO54" s="399"/>
      <c r="CP54" s="399"/>
      <c r="CQ54" s="399"/>
      <c r="CR54" s="399"/>
      <c r="CS54" s="399"/>
      <c r="CT54" s="399"/>
      <c r="CU54" s="399"/>
      <c r="CV54" s="399"/>
      <c r="CW54" s="399"/>
      <c r="CX54" s="399"/>
      <c r="CY54" s="104"/>
      <c r="CZ54" s="104"/>
      <c r="DA54" s="104"/>
      <c r="DB54" s="104"/>
      <c r="DC54" s="104"/>
      <c r="DD54" s="104"/>
      <c r="DE54" s="104"/>
      <c r="DF54" s="104"/>
      <c r="DG54" s="104"/>
      <c r="DH54" s="104"/>
      <c r="DI54" s="104"/>
      <c r="DJ54" s="104"/>
      <c r="DK54" s="104"/>
      <c r="DL54" s="104"/>
      <c r="DM54" s="104"/>
      <c r="DN54" s="104"/>
      <c r="DO54" s="104"/>
      <c r="DP54" s="104"/>
      <c r="DQ54" s="104"/>
      <c r="DR54" s="104"/>
      <c r="DS54" s="104"/>
      <c r="DT54" s="104"/>
      <c r="DU54" s="104"/>
      <c r="DV54" s="104"/>
      <c r="DW54" s="104"/>
      <c r="DX54" s="104"/>
      <c r="DY54" s="104"/>
      <c r="DZ54" s="104"/>
      <c r="EA54" s="104"/>
      <c r="EB54" s="104"/>
      <c r="EC54" s="104"/>
      <c r="ED54" s="104"/>
      <c r="EE54" s="104"/>
      <c r="EF54" s="104"/>
      <c r="EG54" s="104"/>
    </row>
    <row r="55" spans="2:137" s="134" customFormat="1" ht="12.75" customHeight="1">
      <c r="AA55" s="374" t="s">
        <v>29</v>
      </c>
      <c r="AB55" s="374"/>
      <c r="AC55" s="374"/>
      <c r="AD55" s="528">
        <v>6</v>
      </c>
      <c r="AE55" s="528"/>
      <c r="AF55" s="528"/>
      <c r="AG55" s="374" t="s">
        <v>16</v>
      </c>
      <c r="AH55" s="374"/>
      <c r="AI55" s="357">
        <v>4</v>
      </c>
      <c r="AJ55" s="357"/>
      <c r="AK55" s="357"/>
      <c r="AL55" s="374" t="s">
        <v>15</v>
      </c>
      <c r="AM55" s="374"/>
      <c r="AN55" s="357">
        <v>1</v>
      </c>
      <c r="AO55" s="357"/>
      <c r="AP55" s="357"/>
      <c r="AQ55" s="414" t="s">
        <v>14</v>
      </c>
      <c r="AR55" s="414"/>
      <c r="AU55" s="415" t="s">
        <v>53</v>
      </c>
      <c r="AV55" s="415"/>
      <c r="AW55" s="415"/>
      <c r="AX55" s="415"/>
      <c r="AY55" s="415"/>
      <c r="AZ55" s="415"/>
      <c r="BA55" s="415"/>
      <c r="BB55" s="415"/>
      <c r="BC55" s="398"/>
      <c r="BD55" s="398"/>
      <c r="BE55" s="398"/>
      <c r="BF55" s="398"/>
      <c r="BG55" s="398"/>
      <c r="BH55" s="398"/>
      <c r="BI55" s="399"/>
      <c r="BJ55" s="399"/>
      <c r="BK55" s="399"/>
      <c r="BL55" s="399"/>
      <c r="BM55" s="399"/>
      <c r="BN55" s="399"/>
      <c r="BO55" s="399"/>
      <c r="BP55" s="399"/>
      <c r="BQ55" s="399"/>
      <c r="BR55" s="399"/>
      <c r="BS55" s="399"/>
      <c r="BT55" s="399"/>
      <c r="BU55" s="399"/>
      <c r="BV55" s="399"/>
      <c r="BW55" s="399"/>
      <c r="BX55" s="399"/>
      <c r="BY55" s="399"/>
      <c r="BZ55" s="399"/>
      <c r="CA55" s="399"/>
      <c r="CB55" s="399"/>
      <c r="CC55" s="399"/>
      <c r="CD55" s="399"/>
      <c r="CE55" s="399"/>
      <c r="CF55" s="399"/>
      <c r="CG55" s="399"/>
      <c r="CH55" s="399"/>
      <c r="CI55" s="399"/>
      <c r="CJ55" s="399"/>
      <c r="CK55" s="399"/>
      <c r="CL55" s="399"/>
      <c r="CM55" s="399"/>
      <c r="CN55" s="399"/>
      <c r="CO55" s="399"/>
      <c r="CP55" s="399"/>
      <c r="CQ55" s="399"/>
      <c r="CR55" s="399"/>
      <c r="CS55" s="399"/>
      <c r="CT55" s="399"/>
      <c r="CU55" s="399"/>
      <c r="CV55" s="399"/>
      <c r="CW55" s="399"/>
      <c r="CX55" s="399"/>
      <c r="CY55" s="104"/>
      <c r="CZ55" s="104"/>
      <c r="DA55" s="104"/>
      <c r="DB55" s="104"/>
      <c r="DC55" s="104"/>
      <c r="DD55" s="104"/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4"/>
      <c r="DS55" s="104"/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4"/>
    </row>
    <row r="56" spans="2:137" s="134" customFormat="1" ht="12.75" customHeight="1">
      <c r="AA56" s="374"/>
      <c r="AB56" s="374"/>
      <c r="AC56" s="374"/>
      <c r="AD56" s="528"/>
      <c r="AE56" s="528"/>
      <c r="AF56" s="528"/>
      <c r="AG56" s="374"/>
      <c r="AH56" s="374"/>
      <c r="AI56" s="357"/>
      <c r="AJ56" s="357"/>
      <c r="AK56" s="357"/>
      <c r="AL56" s="374"/>
      <c r="AM56" s="374"/>
      <c r="AN56" s="357"/>
      <c r="AO56" s="357"/>
      <c r="AP56" s="357"/>
      <c r="AQ56" s="414"/>
      <c r="AR56" s="414"/>
      <c r="AU56" s="415"/>
      <c r="AV56" s="415"/>
      <c r="AW56" s="415"/>
      <c r="AX56" s="415"/>
      <c r="AY56" s="415"/>
      <c r="AZ56" s="415"/>
      <c r="BA56" s="415"/>
      <c r="BB56" s="415"/>
      <c r="BC56" s="400" t="s">
        <v>51</v>
      </c>
      <c r="BD56" s="400"/>
      <c r="BE56" s="400"/>
      <c r="BF56" s="400"/>
      <c r="BG56" s="400"/>
      <c r="BH56" s="400"/>
      <c r="BI56" s="399" t="s">
        <v>137</v>
      </c>
      <c r="BJ56" s="399"/>
      <c r="BK56" s="399"/>
      <c r="BL56" s="399"/>
      <c r="BM56" s="399"/>
      <c r="BN56" s="399"/>
      <c r="BO56" s="399"/>
      <c r="BP56" s="399"/>
      <c r="BQ56" s="399"/>
      <c r="BR56" s="399"/>
      <c r="BS56" s="399"/>
      <c r="BT56" s="399"/>
      <c r="BU56" s="399"/>
      <c r="BV56" s="399"/>
      <c r="BW56" s="399"/>
      <c r="BX56" s="399"/>
      <c r="BY56" s="399"/>
      <c r="BZ56" s="399"/>
      <c r="CA56" s="399"/>
      <c r="CB56" s="399"/>
      <c r="CC56" s="399"/>
      <c r="CD56" s="399"/>
      <c r="CE56" s="399"/>
      <c r="CF56" s="399"/>
      <c r="CG56" s="399"/>
      <c r="CH56" s="399"/>
      <c r="CI56" s="399"/>
      <c r="CJ56" s="399"/>
      <c r="CK56" s="399"/>
      <c r="CL56" s="399"/>
      <c r="CM56" s="399"/>
      <c r="CN56" s="399"/>
      <c r="CO56" s="399"/>
      <c r="CP56" s="399"/>
      <c r="CQ56" s="403" t="s">
        <v>118</v>
      </c>
      <c r="CR56" s="403"/>
      <c r="CS56" s="403"/>
      <c r="CT56" s="403"/>
      <c r="CU56" s="403"/>
      <c r="CV56" s="403"/>
      <c r="CW56" s="403"/>
      <c r="CX56" s="403"/>
      <c r="CY56" s="403"/>
      <c r="CZ56" s="104"/>
      <c r="DA56" s="104"/>
      <c r="DB56" s="104"/>
      <c r="DD56" s="104"/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4"/>
      <c r="DS56" s="104"/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4"/>
    </row>
    <row r="57" spans="2:137" s="134" customFormat="1" ht="12.75" customHeight="1">
      <c r="AU57" s="416"/>
      <c r="AV57" s="416"/>
      <c r="AW57" s="416"/>
      <c r="AX57" s="416"/>
      <c r="AY57" s="416"/>
      <c r="AZ57" s="416"/>
      <c r="BA57" s="416"/>
      <c r="BB57" s="416"/>
      <c r="BC57" s="401"/>
      <c r="BD57" s="401"/>
      <c r="BE57" s="401"/>
      <c r="BF57" s="401"/>
      <c r="BG57" s="401"/>
      <c r="BH57" s="401"/>
      <c r="BI57" s="402"/>
      <c r="BJ57" s="402"/>
      <c r="BK57" s="402"/>
      <c r="BL57" s="402"/>
      <c r="BM57" s="402"/>
      <c r="BN57" s="402"/>
      <c r="BO57" s="402"/>
      <c r="BP57" s="402"/>
      <c r="BQ57" s="402"/>
      <c r="BR57" s="402"/>
      <c r="BS57" s="402"/>
      <c r="BT57" s="402"/>
      <c r="BU57" s="402"/>
      <c r="BV57" s="402"/>
      <c r="BW57" s="402"/>
      <c r="BX57" s="402"/>
      <c r="BY57" s="402"/>
      <c r="BZ57" s="402"/>
      <c r="CA57" s="402"/>
      <c r="CB57" s="402"/>
      <c r="CC57" s="402"/>
      <c r="CD57" s="402"/>
      <c r="CE57" s="402"/>
      <c r="CF57" s="402"/>
      <c r="CG57" s="402"/>
      <c r="CH57" s="402"/>
      <c r="CI57" s="402"/>
      <c r="CJ57" s="402"/>
      <c r="CK57" s="402"/>
      <c r="CL57" s="402"/>
      <c r="CM57" s="402"/>
      <c r="CN57" s="402"/>
      <c r="CO57" s="402"/>
      <c r="CP57" s="402"/>
      <c r="CQ57" s="403"/>
      <c r="CR57" s="403"/>
      <c r="CS57" s="403"/>
      <c r="CT57" s="403"/>
      <c r="CU57" s="403"/>
      <c r="CV57" s="403"/>
      <c r="CW57" s="403"/>
      <c r="CX57" s="403"/>
      <c r="CY57" s="403"/>
      <c r="CZ57" s="104"/>
      <c r="DA57" s="104"/>
      <c r="DB57" s="104"/>
      <c r="DC57" s="104"/>
      <c r="DD57" s="104"/>
      <c r="DE57" s="104"/>
      <c r="DF57" s="104"/>
      <c r="DG57" s="104"/>
      <c r="DH57" s="104"/>
      <c r="DI57" s="104"/>
      <c r="DJ57" s="104"/>
      <c r="DK57" s="104"/>
      <c r="DL57" s="104"/>
      <c r="DM57" s="104"/>
      <c r="DN57" s="104"/>
      <c r="DO57" s="104"/>
      <c r="DP57" s="104"/>
      <c r="DQ57" s="104"/>
      <c r="DR57" s="104"/>
      <c r="DS57" s="104"/>
      <c r="DT57" s="104"/>
      <c r="DU57" s="104"/>
      <c r="DV57" s="104"/>
      <c r="DW57" s="104"/>
      <c r="DX57" s="104"/>
      <c r="DY57" s="104"/>
      <c r="DZ57" s="104"/>
      <c r="EA57" s="104"/>
      <c r="EB57" s="104"/>
      <c r="EC57" s="104"/>
      <c r="ED57" s="104"/>
      <c r="EE57" s="104"/>
      <c r="EF57" s="104"/>
      <c r="EG57" s="104"/>
    </row>
    <row r="58" spans="2:137" s="3" customFormat="1" ht="7.5" customHeight="1"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</row>
    <row r="59" spans="2:137" s="139" customFormat="1" ht="13.2">
      <c r="C59" s="356" t="s">
        <v>46</v>
      </c>
      <c r="D59" s="409"/>
      <c r="E59" s="409"/>
      <c r="F59" s="409"/>
      <c r="G59" s="409"/>
      <c r="H59" s="356" t="s">
        <v>36</v>
      </c>
      <c r="I59" s="356"/>
      <c r="J59" s="379" t="s">
        <v>41</v>
      </c>
      <c r="K59" s="379"/>
      <c r="L59" s="379"/>
      <c r="M59" s="379"/>
      <c r="N59" s="379"/>
      <c r="O59" s="379"/>
      <c r="P59" s="379"/>
      <c r="Q59" s="379"/>
      <c r="R59" s="379"/>
      <c r="S59" s="379"/>
      <c r="T59" s="379"/>
      <c r="U59" s="379"/>
      <c r="V59" s="379"/>
      <c r="W59" s="379"/>
      <c r="X59" s="379"/>
      <c r="Y59" s="379"/>
      <c r="Z59" s="379"/>
      <c r="AA59" s="379"/>
      <c r="AB59" s="379"/>
      <c r="AC59" s="379"/>
      <c r="AD59" s="379"/>
      <c r="AE59" s="379"/>
      <c r="AF59" s="379"/>
      <c r="AG59" s="379"/>
      <c r="AH59" s="379"/>
      <c r="AI59" s="379"/>
      <c r="AJ59" s="379"/>
      <c r="AK59" s="379"/>
      <c r="AL59" s="379"/>
      <c r="AM59" s="379"/>
      <c r="AN59" s="379"/>
      <c r="AO59" s="379"/>
      <c r="AP59" s="379"/>
      <c r="AQ59" s="379"/>
      <c r="AR59" s="379"/>
      <c r="AS59" s="379"/>
      <c r="AT59" s="379"/>
      <c r="AU59" s="379"/>
      <c r="AV59" s="379"/>
      <c r="AW59" s="379"/>
      <c r="AX59" s="379"/>
      <c r="AY59" s="379"/>
      <c r="AZ59" s="379"/>
      <c r="BA59" s="379"/>
      <c r="BB59" s="379"/>
      <c r="BC59" s="379"/>
      <c r="BD59" s="379"/>
      <c r="BE59" s="379"/>
      <c r="BF59" s="379"/>
      <c r="BG59" s="379"/>
      <c r="BH59" s="379"/>
      <c r="BI59" s="379"/>
      <c r="BJ59" s="379"/>
      <c r="BK59" s="379"/>
      <c r="BL59" s="379"/>
      <c r="BM59" s="379"/>
      <c r="BN59" s="379"/>
      <c r="BO59" s="379"/>
      <c r="BP59" s="379"/>
      <c r="BQ59" s="379"/>
      <c r="BR59" s="379"/>
      <c r="BS59" s="379"/>
      <c r="BT59" s="379"/>
      <c r="BW59" s="351"/>
      <c r="BX59" s="351"/>
      <c r="BY59" s="351"/>
      <c r="BZ59" s="351"/>
      <c r="CA59" s="351"/>
      <c r="CB59" s="351"/>
      <c r="CC59" s="351"/>
      <c r="CD59" s="351"/>
      <c r="CE59" s="351"/>
      <c r="CF59" s="351"/>
      <c r="CG59" s="351"/>
      <c r="CH59" s="351"/>
      <c r="CI59" s="351"/>
      <c r="CJ59" s="351"/>
      <c r="CK59" s="351"/>
      <c r="CL59" s="351"/>
      <c r="CM59" s="351"/>
      <c r="CN59" s="351"/>
      <c r="CO59" s="351"/>
      <c r="CP59" s="351"/>
      <c r="CQ59" s="351"/>
      <c r="CR59" s="351"/>
      <c r="CS59" s="351"/>
      <c r="CT59" s="351"/>
      <c r="CU59" s="351"/>
      <c r="CV59" s="351"/>
      <c r="CW59" s="351"/>
      <c r="CX59" s="140"/>
      <c r="CY59" s="140"/>
      <c r="CZ59" s="140"/>
      <c r="DA59" s="140"/>
      <c r="DB59" s="140"/>
      <c r="DC59" s="140"/>
      <c r="DD59" s="140"/>
      <c r="DE59" s="140"/>
      <c r="DF59" s="140"/>
      <c r="DG59" s="140"/>
      <c r="DH59" s="140"/>
      <c r="DI59" s="140"/>
      <c r="DJ59" s="140"/>
      <c r="DK59" s="140"/>
      <c r="DL59" s="140"/>
      <c r="DM59" s="140"/>
      <c r="DN59" s="140"/>
      <c r="DO59" s="140"/>
      <c r="DP59" s="140"/>
      <c r="DQ59" s="140"/>
      <c r="DR59" s="140"/>
      <c r="DS59" s="140"/>
      <c r="DT59" s="140"/>
      <c r="DU59" s="140"/>
      <c r="DV59" s="140"/>
      <c r="DW59" s="140"/>
      <c r="DX59" s="140"/>
      <c r="DY59" s="140"/>
      <c r="DZ59" s="140"/>
      <c r="EA59" s="140"/>
      <c r="EB59" s="140"/>
      <c r="EC59" s="140"/>
      <c r="ED59" s="140"/>
      <c r="EE59" s="140"/>
      <c r="EF59" s="140"/>
      <c r="EG59" s="140"/>
    </row>
    <row r="60" spans="2:137" s="139" customFormat="1" ht="13.2">
      <c r="H60" s="356" t="s">
        <v>37</v>
      </c>
      <c r="I60" s="356"/>
      <c r="J60" s="379" t="s">
        <v>42</v>
      </c>
      <c r="K60" s="379"/>
      <c r="L60" s="379"/>
      <c r="M60" s="379"/>
      <c r="N60" s="379"/>
      <c r="O60" s="379"/>
      <c r="P60" s="379"/>
      <c r="Q60" s="379"/>
      <c r="R60" s="379"/>
      <c r="S60" s="379"/>
      <c r="T60" s="379"/>
      <c r="U60" s="379"/>
      <c r="V60" s="379"/>
      <c r="W60" s="379"/>
      <c r="X60" s="379"/>
      <c r="Y60" s="379"/>
      <c r="Z60" s="379"/>
      <c r="AA60" s="379"/>
      <c r="AB60" s="379"/>
      <c r="AC60" s="379"/>
      <c r="AD60" s="379"/>
      <c r="AE60" s="379"/>
      <c r="AF60" s="379"/>
      <c r="AG60" s="379"/>
      <c r="AH60" s="379"/>
      <c r="AI60" s="379"/>
      <c r="AJ60" s="379"/>
      <c r="AK60" s="379"/>
      <c r="AL60" s="379"/>
      <c r="AM60" s="379"/>
      <c r="AN60" s="379"/>
      <c r="AO60" s="379"/>
      <c r="AP60" s="379"/>
      <c r="AQ60" s="379"/>
      <c r="AR60" s="379"/>
      <c r="AS60" s="379"/>
      <c r="AT60" s="379"/>
      <c r="AU60" s="379"/>
      <c r="AV60" s="379"/>
      <c r="AW60" s="379"/>
      <c r="AX60" s="379"/>
      <c r="AY60" s="379"/>
      <c r="AZ60" s="379"/>
      <c r="BA60" s="379"/>
      <c r="BB60" s="379"/>
      <c r="BC60" s="379"/>
      <c r="BD60" s="379"/>
      <c r="BE60" s="379"/>
      <c r="BF60" s="379"/>
      <c r="BG60" s="379"/>
      <c r="BH60" s="379"/>
      <c r="BI60" s="379"/>
      <c r="BJ60" s="379"/>
      <c r="BK60" s="379"/>
      <c r="BL60" s="379"/>
      <c r="BM60" s="379"/>
      <c r="BN60" s="379"/>
      <c r="BO60" s="379"/>
      <c r="BP60" s="379"/>
      <c r="BQ60" s="379"/>
      <c r="BR60" s="379"/>
      <c r="BS60" s="379"/>
      <c r="BT60" s="379"/>
      <c r="BW60" s="351"/>
      <c r="BX60" s="351"/>
      <c r="BY60" s="351"/>
      <c r="BZ60" s="351"/>
      <c r="CA60" s="351"/>
      <c r="CB60" s="351"/>
      <c r="CC60" s="351"/>
      <c r="CD60" s="351"/>
      <c r="CE60" s="351"/>
      <c r="CF60" s="351"/>
      <c r="CG60" s="351"/>
      <c r="CH60" s="351"/>
      <c r="CI60" s="351"/>
      <c r="CJ60" s="351"/>
      <c r="CK60" s="351"/>
      <c r="CL60" s="351"/>
      <c r="CM60" s="351"/>
      <c r="CN60" s="351"/>
      <c r="CO60" s="351"/>
      <c r="CP60" s="351"/>
      <c r="CQ60" s="351"/>
      <c r="CR60" s="351"/>
      <c r="CS60" s="351"/>
      <c r="CT60" s="351"/>
      <c r="CU60" s="351"/>
      <c r="CV60" s="351"/>
      <c r="CW60" s="351"/>
      <c r="CX60" s="140"/>
      <c r="CY60" s="140"/>
      <c r="CZ60" s="140"/>
      <c r="DA60" s="140"/>
      <c r="DB60" s="140"/>
      <c r="DC60" s="140"/>
      <c r="DD60" s="140"/>
      <c r="DE60" s="140"/>
      <c r="DF60" s="140"/>
      <c r="DG60" s="140"/>
      <c r="DH60" s="140"/>
      <c r="DI60" s="140"/>
      <c r="DJ60" s="140"/>
      <c r="DK60" s="140"/>
      <c r="DL60" s="140"/>
      <c r="DM60" s="140"/>
      <c r="DN60" s="140"/>
      <c r="DO60" s="140"/>
      <c r="DP60" s="140"/>
      <c r="DQ60" s="140"/>
      <c r="DR60" s="140"/>
      <c r="DS60" s="140"/>
      <c r="DT60" s="140"/>
      <c r="DU60" s="140"/>
      <c r="DV60" s="140"/>
      <c r="DW60" s="140"/>
      <c r="DX60" s="140"/>
      <c r="DY60" s="140"/>
      <c r="DZ60" s="140"/>
      <c r="EA60" s="140"/>
      <c r="EB60" s="140"/>
      <c r="EC60" s="140"/>
      <c r="ED60" s="140"/>
      <c r="EE60" s="140"/>
      <c r="EF60" s="140"/>
      <c r="EG60" s="140"/>
    </row>
    <row r="61" spans="2:137" s="139" customFormat="1" ht="13.2">
      <c r="H61" s="356" t="s">
        <v>38</v>
      </c>
      <c r="I61" s="356"/>
      <c r="J61" s="379" t="s">
        <v>43</v>
      </c>
      <c r="K61" s="379"/>
      <c r="L61" s="379"/>
      <c r="M61" s="379"/>
      <c r="N61" s="379"/>
      <c r="O61" s="379"/>
      <c r="P61" s="379"/>
      <c r="Q61" s="379"/>
      <c r="R61" s="379"/>
      <c r="S61" s="379"/>
      <c r="T61" s="379"/>
      <c r="U61" s="379"/>
      <c r="V61" s="379"/>
      <c r="W61" s="379"/>
      <c r="X61" s="379"/>
      <c r="Y61" s="379"/>
      <c r="Z61" s="379"/>
      <c r="AA61" s="379"/>
      <c r="AB61" s="379"/>
      <c r="AC61" s="379"/>
      <c r="AD61" s="379"/>
      <c r="AE61" s="379"/>
      <c r="AF61" s="379"/>
      <c r="AG61" s="379"/>
      <c r="AH61" s="379"/>
      <c r="AI61" s="379"/>
      <c r="AJ61" s="379"/>
      <c r="AK61" s="379"/>
      <c r="AL61" s="379"/>
      <c r="AM61" s="379"/>
      <c r="AN61" s="379"/>
      <c r="AO61" s="379"/>
      <c r="AP61" s="379"/>
      <c r="AQ61" s="379"/>
      <c r="AR61" s="379"/>
      <c r="AS61" s="379"/>
      <c r="AT61" s="379"/>
      <c r="AU61" s="379"/>
      <c r="AV61" s="379"/>
      <c r="AW61" s="379"/>
      <c r="AX61" s="379"/>
      <c r="AY61" s="379"/>
      <c r="AZ61" s="379"/>
      <c r="BA61" s="379"/>
      <c r="BB61" s="379"/>
      <c r="BC61" s="379"/>
      <c r="BD61" s="379"/>
      <c r="BE61" s="379"/>
      <c r="BF61" s="379"/>
      <c r="BG61" s="379"/>
      <c r="BH61" s="379"/>
      <c r="BI61" s="379"/>
      <c r="BJ61" s="379"/>
      <c r="BK61" s="379"/>
      <c r="BL61" s="379"/>
      <c r="BM61" s="379"/>
      <c r="BN61" s="379"/>
      <c r="BO61" s="379"/>
      <c r="BP61" s="379"/>
      <c r="BQ61" s="379"/>
      <c r="BR61" s="379"/>
      <c r="BS61" s="379"/>
      <c r="BT61" s="379"/>
      <c r="CX61" s="140"/>
      <c r="CY61" s="140"/>
      <c r="CZ61" s="140"/>
      <c r="DA61" s="140"/>
      <c r="DB61" s="140"/>
      <c r="DC61" s="140"/>
      <c r="DD61" s="140"/>
      <c r="DE61" s="140"/>
      <c r="DF61" s="140"/>
      <c r="DG61" s="140"/>
      <c r="DH61" s="140"/>
      <c r="DI61" s="140"/>
      <c r="DJ61" s="140"/>
      <c r="DK61" s="140"/>
      <c r="DL61" s="140"/>
      <c r="DM61" s="140"/>
      <c r="DN61" s="140"/>
      <c r="DO61" s="140"/>
      <c r="DP61" s="140"/>
      <c r="DQ61" s="140"/>
      <c r="DR61" s="140"/>
      <c r="DS61" s="140"/>
      <c r="DT61" s="140"/>
      <c r="DU61" s="140"/>
      <c r="DV61" s="140"/>
      <c r="DW61" s="140"/>
      <c r="DX61" s="140"/>
      <c r="DY61" s="140"/>
      <c r="DZ61" s="140"/>
      <c r="EA61" s="140"/>
      <c r="EB61" s="140"/>
      <c r="EC61" s="140"/>
      <c r="ED61" s="140"/>
      <c r="EE61" s="140"/>
      <c r="EF61" s="140"/>
      <c r="EG61" s="140"/>
    </row>
    <row r="62" spans="2:137" s="139" customFormat="1" ht="13.2">
      <c r="H62" s="356" t="s">
        <v>39</v>
      </c>
      <c r="I62" s="356"/>
      <c r="J62" s="379" t="s">
        <v>44</v>
      </c>
      <c r="K62" s="379"/>
      <c r="L62" s="379"/>
      <c r="M62" s="379"/>
      <c r="N62" s="379"/>
      <c r="O62" s="379"/>
      <c r="P62" s="379"/>
      <c r="Q62" s="379"/>
      <c r="R62" s="379"/>
      <c r="S62" s="379"/>
      <c r="T62" s="379"/>
      <c r="U62" s="379"/>
      <c r="V62" s="379"/>
      <c r="W62" s="379"/>
      <c r="X62" s="379"/>
      <c r="Y62" s="379"/>
      <c r="Z62" s="379"/>
      <c r="AA62" s="379"/>
      <c r="AB62" s="379"/>
      <c r="AC62" s="379"/>
      <c r="AD62" s="379"/>
      <c r="AE62" s="379"/>
      <c r="AF62" s="379"/>
      <c r="AG62" s="379"/>
      <c r="AH62" s="379"/>
      <c r="AI62" s="379"/>
      <c r="AJ62" s="379"/>
      <c r="AK62" s="379"/>
      <c r="AL62" s="379"/>
      <c r="AM62" s="379"/>
      <c r="AN62" s="379"/>
      <c r="AO62" s="379"/>
      <c r="AP62" s="379"/>
      <c r="AQ62" s="379"/>
      <c r="AR62" s="379"/>
      <c r="AS62" s="379"/>
      <c r="AT62" s="379"/>
      <c r="AU62" s="379"/>
      <c r="AV62" s="379"/>
      <c r="AW62" s="379"/>
      <c r="AX62" s="379"/>
      <c r="AY62" s="379"/>
      <c r="AZ62" s="379"/>
      <c r="BA62" s="379"/>
      <c r="BB62" s="379"/>
      <c r="BC62" s="379"/>
      <c r="BD62" s="379"/>
      <c r="BE62" s="379"/>
      <c r="BF62" s="379"/>
      <c r="BG62" s="379"/>
      <c r="BH62" s="379"/>
      <c r="BI62" s="379"/>
      <c r="BJ62" s="379"/>
      <c r="BK62" s="379"/>
      <c r="BL62" s="379"/>
      <c r="BM62" s="379"/>
      <c r="BN62" s="379"/>
      <c r="BO62" s="379"/>
      <c r="BP62" s="379"/>
      <c r="BQ62" s="379"/>
      <c r="BR62" s="379"/>
      <c r="BS62" s="379"/>
      <c r="BT62" s="379"/>
      <c r="CX62" s="140"/>
      <c r="CY62" s="140"/>
      <c r="CZ62" s="140"/>
      <c r="DA62" s="140"/>
      <c r="DB62" s="140"/>
      <c r="DC62" s="140"/>
      <c r="DD62" s="140"/>
      <c r="DE62" s="140"/>
      <c r="DF62" s="140"/>
      <c r="DG62" s="140"/>
      <c r="DH62" s="140"/>
      <c r="DI62" s="140"/>
      <c r="DJ62" s="140"/>
      <c r="DK62" s="140"/>
      <c r="DL62" s="140"/>
      <c r="DM62" s="140"/>
      <c r="DN62" s="140"/>
      <c r="DO62" s="140"/>
      <c r="DP62" s="140"/>
      <c r="DQ62" s="140"/>
      <c r="DR62" s="140"/>
      <c r="DS62" s="140"/>
      <c r="DT62" s="140"/>
      <c r="DU62" s="140"/>
      <c r="DV62" s="140"/>
      <c r="DW62" s="140"/>
      <c r="DX62" s="140"/>
      <c r="DY62" s="140"/>
      <c r="DZ62" s="140"/>
      <c r="EA62" s="140"/>
      <c r="EB62" s="140"/>
      <c r="EC62" s="140"/>
      <c r="ED62" s="140"/>
      <c r="EE62" s="140"/>
      <c r="EF62" s="140"/>
      <c r="EG62" s="140"/>
    </row>
    <row r="63" spans="2:137" s="139" customFormat="1" ht="13.2">
      <c r="H63" s="356" t="s">
        <v>40</v>
      </c>
      <c r="I63" s="356"/>
      <c r="J63" s="379" t="s">
        <v>45</v>
      </c>
      <c r="K63" s="379"/>
      <c r="L63" s="379"/>
      <c r="M63" s="379"/>
      <c r="N63" s="379"/>
      <c r="O63" s="379"/>
      <c r="P63" s="379"/>
      <c r="Q63" s="379"/>
      <c r="R63" s="379"/>
      <c r="S63" s="379"/>
      <c r="T63" s="379"/>
      <c r="U63" s="379"/>
      <c r="V63" s="379"/>
      <c r="W63" s="379"/>
      <c r="X63" s="379"/>
      <c r="Y63" s="379"/>
      <c r="Z63" s="379"/>
      <c r="AA63" s="379"/>
      <c r="AB63" s="379"/>
      <c r="AC63" s="379"/>
      <c r="AD63" s="379"/>
      <c r="AE63" s="379"/>
      <c r="AF63" s="379"/>
      <c r="AG63" s="379"/>
      <c r="AH63" s="379"/>
      <c r="AI63" s="379"/>
      <c r="AJ63" s="379"/>
      <c r="AK63" s="379"/>
      <c r="AL63" s="379"/>
      <c r="AM63" s="379"/>
      <c r="AN63" s="379"/>
      <c r="AO63" s="379"/>
      <c r="AP63" s="379"/>
      <c r="AQ63" s="379"/>
      <c r="AR63" s="379"/>
      <c r="AS63" s="379"/>
      <c r="AT63" s="379"/>
      <c r="AU63" s="379"/>
      <c r="AV63" s="379"/>
      <c r="AW63" s="379"/>
      <c r="AX63" s="379"/>
      <c r="AY63" s="379"/>
      <c r="AZ63" s="379"/>
      <c r="BA63" s="379"/>
      <c r="BB63" s="379"/>
      <c r="BC63" s="379"/>
      <c r="BD63" s="379"/>
      <c r="BE63" s="379"/>
      <c r="BF63" s="379"/>
      <c r="BG63" s="379"/>
      <c r="BH63" s="379"/>
      <c r="BI63" s="379"/>
      <c r="BJ63" s="379"/>
      <c r="BK63" s="379"/>
      <c r="BL63" s="379"/>
      <c r="BM63" s="379"/>
      <c r="BN63" s="379"/>
      <c r="BO63" s="379"/>
      <c r="BP63" s="379"/>
      <c r="BQ63" s="379"/>
      <c r="BR63" s="379"/>
      <c r="BS63" s="379"/>
      <c r="BT63" s="379"/>
      <c r="BU63" s="260"/>
      <c r="BV63" s="260"/>
      <c r="BW63" s="260"/>
      <c r="BX63" s="260"/>
      <c r="BY63" s="260"/>
      <c r="BZ63" s="260"/>
      <c r="CA63" s="260"/>
      <c r="CB63" s="260"/>
      <c r="CC63" s="260"/>
      <c r="CD63" s="260"/>
      <c r="CE63" s="260"/>
      <c r="CF63" s="260"/>
      <c r="CG63" s="260"/>
      <c r="CH63" s="260"/>
      <c r="CI63" s="260"/>
      <c r="CJ63" s="260"/>
      <c r="CK63" s="260"/>
      <c r="CL63" s="260"/>
      <c r="CM63" s="260"/>
      <c r="CN63" s="260"/>
      <c r="CO63" s="260"/>
      <c r="CP63" s="260"/>
      <c r="CQ63" s="260"/>
      <c r="CR63" s="260"/>
      <c r="CS63" s="260"/>
      <c r="CT63" s="260"/>
      <c r="CU63" s="260"/>
      <c r="CX63" s="140"/>
      <c r="CY63" s="140"/>
      <c r="CZ63" s="140"/>
      <c r="DA63" s="140"/>
      <c r="DB63" s="140"/>
      <c r="DC63" s="140"/>
      <c r="DD63" s="140"/>
      <c r="DE63" s="140"/>
      <c r="DF63" s="140"/>
      <c r="DG63" s="140"/>
      <c r="DH63" s="140"/>
      <c r="DI63" s="140"/>
      <c r="DJ63" s="140"/>
      <c r="DK63" s="140"/>
      <c r="DL63" s="140"/>
      <c r="DM63" s="140"/>
      <c r="DN63" s="140"/>
      <c r="DO63" s="140"/>
      <c r="DP63" s="140"/>
      <c r="DQ63" s="140"/>
      <c r="DR63" s="140"/>
      <c r="DS63" s="140"/>
      <c r="DT63" s="140"/>
      <c r="DU63" s="140"/>
      <c r="DV63" s="140"/>
      <c r="DW63" s="140"/>
      <c r="DX63" s="140"/>
      <c r="DY63" s="140"/>
      <c r="DZ63" s="140"/>
      <c r="EA63" s="140"/>
      <c r="EB63" s="140"/>
      <c r="EC63" s="140"/>
      <c r="ED63" s="140"/>
      <c r="EE63" s="140"/>
      <c r="EF63" s="140"/>
      <c r="EG63" s="140"/>
    </row>
    <row r="64" spans="2:137" s="3" customFormat="1" ht="9" customHeight="1">
      <c r="BU64" s="351"/>
      <c r="BV64" s="351"/>
      <c r="BW64" s="351"/>
      <c r="BX64" s="351"/>
      <c r="BY64" s="351"/>
      <c r="BZ64" s="351"/>
      <c r="CA64" s="351"/>
      <c r="CB64" s="351"/>
      <c r="CC64" s="351"/>
      <c r="CD64" s="351"/>
      <c r="CE64" s="351"/>
      <c r="CF64" s="351"/>
      <c r="CG64" s="351"/>
      <c r="CH64" s="351"/>
      <c r="CI64" s="351"/>
      <c r="CJ64" s="351"/>
      <c r="CK64" s="351"/>
      <c r="CL64" s="351"/>
      <c r="CM64" s="351"/>
      <c r="CN64" s="351"/>
      <c r="CO64" s="351"/>
      <c r="CP64" s="351"/>
      <c r="CQ64" s="351"/>
      <c r="CR64" s="351"/>
      <c r="CS64" s="351"/>
      <c r="CT64" s="351"/>
      <c r="CU64" s="351"/>
    </row>
    <row r="65" spans="73:99" s="3" customFormat="1" ht="9" customHeight="1">
      <c r="BU65" s="351"/>
      <c r="BV65" s="351"/>
      <c r="BW65" s="351"/>
      <c r="BX65" s="351"/>
      <c r="BY65" s="351"/>
      <c r="BZ65" s="351"/>
      <c r="CA65" s="351"/>
      <c r="CB65" s="351"/>
      <c r="CC65" s="351"/>
      <c r="CD65" s="351"/>
      <c r="CE65" s="351"/>
      <c r="CF65" s="351"/>
      <c r="CG65" s="351"/>
      <c r="CH65" s="351"/>
      <c r="CI65" s="351"/>
      <c r="CJ65" s="351"/>
      <c r="CK65" s="351"/>
      <c r="CL65" s="351"/>
      <c r="CM65" s="351"/>
      <c r="CN65" s="351"/>
      <c r="CO65" s="351"/>
      <c r="CP65" s="351"/>
      <c r="CQ65" s="351"/>
      <c r="CR65" s="351"/>
      <c r="CS65" s="351"/>
      <c r="CT65" s="351"/>
      <c r="CU65" s="351"/>
    </row>
    <row r="66" spans="73:99" s="3" customFormat="1" ht="9" customHeight="1"/>
    <row r="67" spans="73:99" s="3" customFormat="1" ht="9" customHeight="1"/>
    <row r="68" spans="73:99" s="3" customFormat="1" ht="9" customHeight="1"/>
    <row r="69" spans="73:99" s="3" customFormat="1" ht="9" customHeight="1"/>
    <row r="70" spans="73:99" s="3" customFormat="1" ht="9" customHeight="1"/>
    <row r="71" spans="73:99" s="3" customFormat="1" ht="9" customHeight="1"/>
    <row r="72" spans="73:99" s="3" customFormat="1" ht="9" customHeight="1"/>
    <row r="73" spans="73:99" s="3" customFormat="1" ht="9" customHeight="1"/>
    <row r="74" spans="73:99" s="3" customFormat="1" ht="9" customHeight="1"/>
    <row r="75" spans="73:99" s="3" customFormat="1" ht="9" customHeight="1"/>
    <row r="76" spans="73:99" s="3" customFormat="1" ht="9" customHeight="1"/>
    <row r="77" spans="73:99" s="3" customFormat="1" ht="9" customHeight="1"/>
    <row r="78" spans="73:99" s="3" customFormat="1" ht="9" customHeight="1"/>
    <row r="79" spans="73:99" s="3" customFormat="1" ht="9" customHeight="1"/>
    <row r="80" spans="73:99" s="3" customFormat="1" ht="9" customHeight="1"/>
    <row r="81" s="3" customFormat="1" ht="9" customHeight="1"/>
    <row r="82" s="3" customFormat="1" ht="9" customHeight="1"/>
    <row r="83" s="3" customFormat="1" ht="9" customHeight="1"/>
    <row r="84" s="3" customFormat="1" ht="9" customHeight="1"/>
    <row r="85" s="3" customFormat="1" ht="9" customHeight="1"/>
    <row r="86" s="3" customFormat="1" ht="9" customHeight="1"/>
    <row r="87" s="3" customFormat="1" ht="9" customHeight="1"/>
    <row r="88" s="3" customFormat="1" ht="9" customHeight="1"/>
    <row r="89" s="3" customFormat="1" ht="9" customHeight="1"/>
    <row r="90" s="3" customFormat="1" ht="9" customHeight="1"/>
    <row r="91" s="3" customFormat="1" ht="9" customHeight="1"/>
    <row r="92" s="3" customFormat="1" ht="9" customHeight="1"/>
    <row r="93" s="3" customFormat="1" ht="9" customHeight="1"/>
    <row r="94" s="3" customFormat="1" ht="9" customHeight="1"/>
    <row r="95" s="3" customFormat="1" ht="9" customHeight="1"/>
    <row r="96" s="3" customFormat="1" ht="9" customHeight="1"/>
    <row r="97" s="3" customFormat="1" ht="9" customHeight="1"/>
    <row r="98" s="3" customFormat="1" ht="9" customHeight="1"/>
    <row r="99" s="3" customFormat="1" ht="9" customHeight="1"/>
    <row r="100" s="3" customFormat="1" ht="9" customHeight="1"/>
    <row r="101" s="3" customFormat="1" ht="9" customHeight="1"/>
    <row r="102" s="3" customFormat="1" ht="9" customHeight="1"/>
    <row r="103" s="3" customFormat="1" ht="9" customHeight="1"/>
    <row r="104" s="3" customFormat="1" ht="9" customHeight="1"/>
    <row r="105" s="3" customFormat="1" ht="9" customHeight="1"/>
    <row r="106" s="3" customFormat="1" ht="9" customHeight="1"/>
    <row r="107" s="3" customFormat="1" ht="9" customHeight="1"/>
    <row r="108" s="3" customFormat="1" ht="9" customHeight="1"/>
    <row r="109" s="3" customFormat="1" ht="9" customHeight="1"/>
    <row r="110" s="3" customFormat="1" ht="9" customHeight="1"/>
    <row r="111" s="3" customFormat="1" ht="9" customHeight="1"/>
    <row r="112" s="3" customFormat="1" ht="9" customHeight="1"/>
    <row r="113" s="3" customFormat="1" ht="9" customHeight="1"/>
    <row r="114" s="3" customFormat="1" ht="9" customHeight="1"/>
    <row r="115" s="3" customFormat="1" ht="9" customHeight="1"/>
    <row r="116" s="3" customFormat="1" ht="9" customHeight="1"/>
    <row r="117" s="3" customFormat="1" ht="9" customHeight="1"/>
    <row r="118" s="3" customFormat="1" ht="9" customHeight="1"/>
    <row r="119" s="3" customFormat="1" ht="9" customHeight="1"/>
    <row r="120" s="3" customFormat="1" ht="9" customHeight="1"/>
    <row r="121" s="3" customFormat="1" ht="9" customHeight="1"/>
    <row r="122" s="3" customFormat="1" ht="9" customHeight="1"/>
    <row r="123" s="3" customFormat="1" ht="9" customHeight="1"/>
    <row r="124" s="3" customFormat="1" ht="9" customHeight="1"/>
    <row r="125" s="3" customFormat="1" ht="9" customHeight="1"/>
    <row r="126" s="3" customFormat="1" ht="9" customHeight="1"/>
    <row r="127" s="3" customFormat="1" ht="9" customHeight="1"/>
  </sheetData>
  <mergeCells count="201">
    <mergeCell ref="H61:I61"/>
    <mergeCell ref="J61:BT61"/>
    <mergeCell ref="H62:I62"/>
    <mergeCell ref="J62:BT62"/>
    <mergeCell ref="H63:I63"/>
    <mergeCell ref="J63:BT63"/>
    <mergeCell ref="C59:G59"/>
    <mergeCell ref="H59:I59"/>
    <mergeCell ref="J59:BT59"/>
    <mergeCell ref="H60:I60"/>
    <mergeCell ref="J60:BT60"/>
    <mergeCell ref="BC56:BH57"/>
    <mergeCell ref="BI56:CP57"/>
    <mergeCell ref="CQ56:CY57"/>
    <mergeCell ref="AQ50:AR51"/>
    <mergeCell ref="BC50:BH51"/>
    <mergeCell ref="BI50:CX51"/>
    <mergeCell ref="BC54:BH55"/>
    <mergeCell ref="BI54:CX55"/>
    <mergeCell ref="BU64:CU65"/>
    <mergeCell ref="BW59:CW60"/>
    <mergeCell ref="AA55:AC56"/>
    <mergeCell ref="AD55:AF56"/>
    <mergeCell ref="AG55:AH56"/>
    <mergeCell ref="AI55:AK56"/>
    <mergeCell ref="AL55:AM56"/>
    <mergeCell ref="X46:AF47"/>
    <mergeCell ref="C47:W49"/>
    <mergeCell ref="AG47:BA49"/>
    <mergeCell ref="X49:AF49"/>
    <mergeCell ref="AA50:AC51"/>
    <mergeCell ref="AD50:AF51"/>
    <mergeCell ref="AG50:AH51"/>
    <mergeCell ref="AI50:AK51"/>
    <mergeCell ref="AL50:AM51"/>
    <mergeCell ref="AN50:AP51"/>
    <mergeCell ref="AN55:AP56"/>
    <mergeCell ref="AQ55:AR56"/>
    <mergeCell ref="AU55:BB57"/>
    <mergeCell ref="CS43:CT44"/>
    <mergeCell ref="CW43:CX44"/>
    <mergeCell ref="AB44:AB45"/>
    <mergeCell ref="AC44:AJ45"/>
    <mergeCell ref="W41:X44"/>
    <mergeCell ref="Y41:Z44"/>
    <mergeCell ref="CL41:CN44"/>
    <mergeCell ref="CQ41:CR44"/>
    <mergeCell ref="CU41:CV44"/>
    <mergeCell ref="AB42:AB43"/>
    <mergeCell ref="AC42:AJ43"/>
    <mergeCell ref="AL42:AL43"/>
    <mergeCell ref="AM42:AS43"/>
    <mergeCell ref="BZ43:CH45"/>
    <mergeCell ref="AM40:AS41"/>
    <mergeCell ref="AT40:BF41"/>
    <mergeCell ref="BG40:BG41"/>
    <mergeCell ref="BZ40:CH42"/>
    <mergeCell ref="N41:P44"/>
    <mergeCell ref="Q41:R44"/>
    <mergeCell ref="S41:T44"/>
    <mergeCell ref="U41:V44"/>
    <mergeCell ref="B43:J44"/>
    <mergeCell ref="AC40:AJ41"/>
    <mergeCell ref="AL40:AL41"/>
    <mergeCell ref="CI43:CK44"/>
    <mergeCell ref="CO43:CP44"/>
    <mergeCell ref="CM34:CN35"/>
    <mergeCell ref="CP34:CX35"/>
    <mergeCell ref="AI35:AM35"/>
    <mergeCell ref="B39:C40"/>
    <mergeCell ref="K39:Z39"/>
    <mergeCell ref="AA39:BG39"/>
    <mergeCell ref="CI39:CX39"/>
    <mergeCell ref="AB40:AB41"/>
    <mergeCell ref="CP32:CX33"/>
    <mergeCell ref="B33:J34"/>
    <mergeCell ref="K33:P34"/>
    <mergeCell ref="Q33:S35"/>
    <mergeCell ref="T33:U35"/>
    <mergeCell ref="V33:W35"/>
    <mergeCell ref="X33:Y35"/>
    <mergeCell ref="Z33:AA35"/>
    <mergeCell ref="AB33:AC35"/>
    <mergeCell ref="AD33:AF35"/>
    <mergeCell ref="AX32:AY35"/>
    <mergeCell ref="AZ32:BA35"/>
    <mergeCell ref="BB32:BC35"/>
    <mergeCell ref="BD32:BE35"/>
    <mergeCell ref="B41:J42"/>
    <mergeCell ref="K41:M44"/>
    <mergeCell ref="BZ30:CA35"/>
    <mergeCell ref="CB30:CC35"/>
    <mergeCell ref="BF30:BG31"/>
    <mergeCell ref="BH30:BI35"/>
    <mergeCell ref="BJ30:BK35"/>
    <mergeCell ref="BL30:BM35"/>
    <mergeCell ref="BN30:BO35"/>
    <mergeCell ref="BP30:BQ35"/>
    <mergeCell ref="CH33:CL35"/>
    <mergeCell ref="CG25:CP27"/>
    <mergeCell ref="CQ25:CX27"/>
    <mergeCell ref="B29:C30"/>
    <mergeCell ref="K29:AF29"/>
    <mergeCell ref="AG29:AS29"/>
    <mergeCell ref="AT29:BG29"/>
    <mergeCell ref="BH29:CG29"/>
    <mergeCell ref="CH29:CX29"/>
    <mergeCell ref="Q30:S32"/>
    <mergeCell ref="U22:V27"/>
    <mergeCell ref="W22:X27"/>
    <mergeCell ref="Y22:AE22"/>
    <mergeCell ref="AF22:CF22"/>
    <mergeCell ref="CG22:CX22"/>
    <mergeCell ref="B23:J24"/>
    <mergeCell ref="Y23:CF27"/>
    <mergeCell ref="CG23:CP24"/>
    <mergeCell ref="BF32:BG35"/>
    <mergeCell ref="CM32:CN33"/>
    <mergeCell ref="CD30:CE35"/>
    <mergeCell ref="CF30:CG35"/>
    <mergeCell ref="CH30:CL32"/>
    <mergeCell ref="CM30:CN31"/>
    <mergeCell ref="CP30:CX31"/>
    <mergeCell ref="AN31:AP34"/>
    <mergeCell ref="AT32:AU35"/>
    <mergeCell ref="AV32:AW35"/>
    <mergeCell ref="BR30:BS35"/>
    <mergeCell ref="BT30:BU35"/>
    <mergeCell ref="BV30:BW35"/>
    <mergeCell ref="AQ33:AS34"/>
    <mergeCell ref="K14:AC19"/>
    <mergeCell ref="AD14:AE19"/>
    <mergeCell ref="AV15:BP19"/>
    <mergeCell ref="BR15:BS15"/>
    <mergeCell ref="BW15:BX15"/>
    <mergeCell ref="BX30:BY35"/>
    <mergeCell ref="T30:U32"/>
    <mergeCell ref="V30:W32"/>
    <mergeCell ref="X30:Y32"/>
    <mergeCell ref="Z30:AA32"/>
    <mergeCell ref="AB30:AC32"/>
    <mergeCell ref="AD30:AF32"/>
    <mergeCell ref="B25:J26"/>
    <mergeCell ref="B31:J32"/>
    <mergeCell ref="AI31:AM34"/>
    <mergeCell ref="CQ23:CQ24"/>
    <mergeCell ref="CR23:CX24"/>
    <mergeCell ref="CQ18:CR18"/>
    <mergeCell ref="B21:C22"/>
    <mergeCell ref="K21:X21"/>
    <mergeCell ref="Y21:CF21"/>
    <mergeCell ref="CG21:CX21"/>
    <mergeCell ref="K22:L27"/>
    <mergeCell ref="M22:N27"/>
    <mergeCell ref="O22:P27"/>
    <mergeCell ref="Q22:R27"/>
    <mergeCell ref="S22:T27"/>
    <mergeCell ref="AH14:AI19"/>
    <mergeCell ref="AJ14:AK19"/>
    <mergeCell ref="AL14:AM19"/>
    <mergeCell ref="AN14:AO19"/>
    <mergeCell ref="AP14:AQ19"/>
    <mergeCell ref="CN14:CO19"/>
    <mergeCell ref="AR14:AS19"/>
    <mergeCell ref="AT14:AU19"/>
    <mergeCell ref="AV14:BB14"/>
    <mergeCell ref="B8:U9"/>
    <mergeCell ref="BF8:BF9"/>
    <mergeCell ref="BH8:BL9"/>
    <mergeCell ref="AO9:BD10"/>
    <mergeCell ref="BN9:BS10"/>
    <mergeCell ref="CP9:CX9"/>
    <mergeCell ref="BF10:BF11"/>
    <mergeCell ref="BH10:BL11"/>
    <mergeCell ref="CP10:CR11"/>
    <mergeCell ref="CS10:CU11"/>
    <mergeCell ref="CV10:CX11"/>
    <mergeCell ref="B17:J18"/>
    <mergeCell ref="BT17:BV19"/>
    <mergeCell ref="BY17:CB19"/>
    <mergeCell ref="CS17:CX19"/>
    <mergeCell ref="CC14:CE19"/>
    <mergeCell ref="CF14:CG19"/>
    <mergeCell ref="CH14:CI19"/>
    <mergeCell ref="CJ14:CK19"/>
    <mergeCell ref="CL14:CM19"/>
    <mergeCell ref="BR18:BS18"/>
    <mergeCell ref="AF14:AG19"/>
    <mergeCell ref="B13:C14"/>
    <mergeCell ref="K13:AC13"/>
    <mergeCell ref="AD13:AU13"/>
    <mergeCell ref="AV13:BP13"/>
    <mergeCell ref="BQ13:BV13"/>
    <mergeCell ref="BW13:CO13"/>
    <mergeCell ref="BY14:CB16"/>
    <mergeCell ref="CP13:CX13"/>
    <mergeCell ref="BT14:BV16"/>
    <mergeCell ref="CS14:CX16"/>
    <mergeCell ref="B15:J16"/>
    <mergeCell ref="BC14:BP14"/>
    <mergeCell ref="CQ15:CR15"/>
  </mergeCells>
  <phoneticPr fontId="1"/>
  <printOptions verticalCentered="1"/>
  <pageMargins left="0.78740157480314965" right="3.937007874015748E-2" top="0.27559055118110237" bottom="0.15748031496062992" header="0.31496062992125984" footer="0.31496062992125984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126"/>
  <sheetViews>
    <sheetView showGridLines="0" topLeftCell="A13" zoomScaleNormal="100" workbookViewId="0">
      <selection activeCell="D51" sqref="D51:E51"/>
    </sheetView>
  </sheetViews>
  <sheetFormatPr defaultColWidth="9" defaultRowHeight="18"/>
  <cols>
    <col min="1" max="1" width="2.3984375" style="74" bestFit="1" customWidth="1"/>
    <col min="2" max="2" width="4.19921875" style="75" bestFit="1" customWidth="1"/>
    <col min="3" max="3" width="19.69921875" style="33" customWidth="1"/>
    <col min="4" max="4" width="20.5" style="76" customWidth="1"/>
    <col min="5" max="5" width="16.69921875" style="33" customWidth="1"/>
    <col min="6" max="6" width="31.3984375" style="33" customWidth="1"/>
    <col min="7" max="7" width="29.19921875" style="33" customWidth="1"/>
    <col min="8" max="8" width="2.69921875" style="168" customWidth="1"/>
    <col min="9" max="9" width="9" style="168"/>
    <col min="10" max="12" width="13.3984375" style="170" customWidth="1"/>
    <col min="13" max="15" width="9" style="170"/>
    <col min="16" max="16" width="4.5" style="170" customWidth="1"/>
    <col min="17" max="26" width="9" style="170"/>
    <col min="27" max="27" width="9" style="168"/>
    <col min="28" max="16384" width="9" style="33"/>
  </cols>
  <sheetData>
    <row r="1" spans="1:26" ht="32.25" customHeight="1" thickBot="1">
      <c r="A1" s="31">
        <v>0</v>
      </c>
      <c r="B1" s="529" t="s">
        <v>151</v>
      </c>
      <c r="C1" s="530"/>
      <c r="D1" s="530"/>
      <c r="E1" s="530"/>
      <c r="F1" s="530"/>
      <c r="G1" s="531"/>
      <c r="H1" s="32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</row>
    <row r="2" spans="1:26" ht="7.5" customHeight="1">
      <c r="A2" s="31"/>
      <c r="B2" s="34"/>
      <c r="C2" s="34"/>
      <c r="D2" s="34"/>
      <c r="E2" s="34"/>
      <c r="F2" s="34"/>
      <c r="G2" s="34"/>
      <c r="H2" s="32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1:26" ht="12" customHeight="1" thickBot="1">
      <c r="A3" s="35"/>
      <c r="B3" s="36"/>
      <c r="C3" s="37" t="s">
        <v>100</v>
      </c>
      <c r="D3" s="37" t="s">
        <v>104</v>
      </c>
      <c r="E3" s="38"/>
      <c r="F3" s="38"/>
      <c r="G3" s="38"/>
      <c r="H3" s="38"/>
      <c r="J3" s="169"/>
    </row>
    <row r="4" spans="1:26" ht="19.5" customHeight="1" thickBot="1">
      <c r="A4" s="35">
        <v>1</v>
      </c>
      <c r="B4" s="200" t="s">
        <v>89</v>
      </c>
      <c r="C4" s="197" t="s">
        <v>128</v>
      </c>
      <c r="D4" s="246">
        <v>1</v>
      </c>
      <c r="E4" s="43" t="s">
        <v>129</v>
      </c>
      <c r="F4" s="38"/>
      <c r="G4" s="38"/>
      <c r="H4" s="38"/>
      <c r="J4" s="171"/>
      <c r="K4" s="171"/>
      <c r="L4" s="171"/>
      <c r="M4" s="171"/>
      <c r="N4" s="171"/>
      <c r="O4" s="171"/>
      <c r="P4" s="171"/>
      <c r="Q4" s="171"/>
    </row>
    <row r="5" spans="1:26" ht="6.75" customHeight="1">
      <c r="A5" s="35"/>
      <c r="B5" s="218"/>
      <c r="C5" s="219"/>
      <c r="D5" s="37"/>
      <c r="E5" s="38"/>
      <c r="F5" s="38"/>
      <c r="G5" s="38"/>
      <c r="H5" s="38"/>
      <c r="J5" s="171"/>
      <c r="K5" s="171"/>
      <c r="L5" s="171"/>
      <c r="M5" s="171"/>
      <c r="N5" s="171"/>
      <c r="O5" s="171"/>
      <c r="P5" s="171"/>
      <c r="Q5" s="171"/>
    </row>
    <row r="6" spans="1:26" ht="18.600000000000001" hidden="1" thickBot="1">
      <c r="A6" s="41"/>
      <c r="B6" s="220" t="s">
        <v>88</v>
      </c>
      <c r="C6" s="213" t="s">
        <v>71</v>
      </c>
      <c r="D6" s="217" t="s">
        <v>111</v>
      </c>
      <c r="E6" s="43" t="s">
        <v>97</v>
      </c>
      <c r="F6" s="44"/>
      <c r="G6" s="44"/>
      <c r="H6" s="38"/>
      <c r="J6" s="172">
        <f>IFERROR(LEFT(D6,1)*1,"　")</f>
        <v>1</v>
      </c>
      <c r="K6" s="171">
        <f>J6</f>
        <v>1</v>
      </c>
      <c r="L6" s="171"/>
      <c r="M6" s="171"/>
      <c r="N6" s="171"/>
      <c r="O6" s="171"/>
      <c r="P6" s="171"/>
      <c r="Q6" s="171"/>
    </row>
    <row r="7" spans="1:26" ht="5.25" customHeight="1" thickBot="1">
      <c r="A7" s="41"/>
      <c r="B7" s="221"/>
      <c r="C7" s="195"/>
      <c r="D7" s="47"/>
      <c r="E7" s="43"/>
      <c r="F7" s="44"/>
      <c r="G7" s="44"/>
      <c r="H7" s="38"/>
      <c r="J7" s="172"/>
      <c r="K7" s="171"/>
      <c r="L7" s="171"/>
      <c r="M7" s="171"/>
      <c r="N7" s="171"/>
      <c r="O7" s="171"/>
      <c r="P7" s="204"/>
      <c r="Q7" s="171"/>
    </row>
    <row r="8" spans="1:26" ht="18.600000000000001" thickBot="1">
      <c r="A8" s="41">
        <v>2</v>
      </c>
      <c r="B8" s="532" t="s">
        <v>89</v>
      </c>
      <c r="C8" s="40" t="s">
        <v>72</v>
      </c>
      <c r="D8" s="535" t="s">
        <v>175</v>
      </c>
      <c r="E8" s="536"/>
      <c r="F8" s="536"/>
      <c r="G8" s="537"/>
      <c r="H8" s="38"/>
      <c r="J8" s="172" t="str">
        <f>IF(D8=0,"",D8)</f>
        <v>〇〇局〇〇部</v>
      </c>
      <c r="K8" s="171"/>
      <c r="L8" s="171"/>
      <c r="M8" s="171"/>
      <c r="N8" s="171"/>
      <c r="O8" s="171"/>
      <c r="P8" s="171"/>
      <c r="Q8" s="171"/>
    </row>
    <row r="9" spans="1:26" ht="7.5" customHeight="1" thickBot="1">
      <c r="A9" s="41"/>
      <c r="B9" s="533"/>
      <c r="C9" s="48"/>
      <c r="D9" s="47"/>
      <c r="E9" s="44"/>
      <c r="F9" s="44"/>
      <c r="G9" s="44"/>
      <c r="H9" s="38"/>
      <c r="J9" s="172"/>
      <c r="K9" s="171"/>
      <c r="L9" s="171"/>
      <c r="M9" s="171"/>
      <c r="N9" s="171"/>
      <c r="O9" s="171"/>
      <c r="P9" s="171"/>
      <c r="Q9" s="171"/>
    </row>
    <row r="10" spans="1:26" ht="18.600000000000001" thickBot="1">
      <c r="A10" s="41">
        <v>3</v>
      </c>
      <c r="B10" s="534"/>
      <c r="C10" s="40" t="s">
        <v>73</v>
      </c>
      <c r="D10" s="15" t="s">
        <v>184</v>
      </c>
      <c r="E10" s="189" t="s">
        <v>130</v>
      </c>
      <c r="F10" s="44"/>
      <c r="G10" s="44"/>
      <c r="H10" s="38"/>
      <c r="J10" s="172" t="str">
        <f>IF(D10=0,"",D10)</f>
        <v>99997777</v>
      </c>
      <c r="K10" s="171"/>
      <c r="L10" s="171"/>
      <c r="M10" s="171"/>
      <c r="N10" s="171"/>
      <c r="O10" s="171"/>
      <c r="P10" s="171"/>
      <c r="Q10" s="171"/>
    </row>
    <row r="11" spans="1:26" ht="8.25" customHeight="1" thickBot="1">
      <c r="A11" s="41"/>
      <c r="B11" s="49"/>
      <c r="C11" s="46"/>
      <c r="D11" s="50"/>
      <c r="E11" s="43"/>
      <c r="F11" s="44"/>
      <c r="G11" s="44"/>
      <c r="H11" s="38"/>
      <c r="J11" s="172"/>
      <c r="K11" s="171"/>
      <c r="L11" s="171"/>
      <c r="M11" s="171"/>
      <c r="N11" s="171"/>
      <c r="O11" s="171"/>
      <c r="P11" s="171"/>
      <c r="Q11" s="171"/>
    </row>
    <row r="12" spans="1:26" ht="18.600000000000001" thickBot="1">
      <c r="A12" s="41">
        <v>4</v>
      </c>
      <c r="B12" s="39" t="s">
        <v>89</v>
      </c>
      <c r="C12" s="40" t="s">
        <v>160</v>
      </c>
      <c r="D12" s="535" t="s">
        <v>169</v>
      </c>
      <c r="E12" s="536"/>
      <c r="F12" s="536"/>
      <c r="G12" s="537"/>
      <c r="H12" s="38"/>
      <c r="J12" s="172" t="str">
        <f>D12&amp;"　"&amp;E12&amp;"　"&amp;F12</f>
        <v>キョウサイ　ハナコ　　</v>
      </c>
      <c r="K12" s="171"/>
      <c r="L12" s="171"/>
      <c r="M12" s="171"/>
      <c r="N12" s="171"/>
      <c r="O12" s="171"/>
      <c r="P12" s="171"/>
      <c r="Q12" s="171"/>
    </row>
    <row r="13" spans="1:26" ht="13.5" customHeight="1" thickBot="1">
      <c r="A13" s="41"/>
      <c r="B13" s="52"/>
      <c r="C13" s="46"/>
      <c r="D13" s="219"/>
      <c r="E13" s="219"/>
      <c r="F13" s="306"/>
      <c r="G13" s="54"/>
      <c r="H13" s="38"/>
      <c r="J13" s="172"/>
      <c r="K13" s="171"/>
      <c r="L13" s="171"/>
      <c r="M13" s="171"/>
      <c r="N13" s="171"/>
      <c r="O13" s="171"/>
      <c r="P13" s="171"/>
      <c r="Q13" s="171"/>
    </row>
    <row r="14" spans="1:26" ht="18.600000000000001" thickBot="1">
      <c r="A14" s="41">
        <v>5</v>
      </c>
      <c r="B14" s="39" t="s">
        <v>89</v>
      </c>
      <c r="C14" s="40" t="s">
        <v>161</v>
      </c>
      <c r="D14" s="535" t="s">
        <v>185</v>
      </c>
      <c r="E14" s="536"/>
      <c r="F14" s="536"/>
      <c r="G14" s="537"/>
      <c r="H14" s="38"/>
      <c r="J14" s="172" t="str">
        <f>D14&amp;"　"&amp;E14&amp;"　"&amp;F14</f>
        <v>共済　花子　　　</v>
      </c>
      <c r="K14" s="171"/>
      <c r="L14" s="171"/>
      <c r="M14" s="171"/>
      <c r="N14" s="171"/>
      <c r="O14" s="171"/>
      <c r="P14" s="171"/>
      <c r="Q14" s="171"/>
    </row>
    <row r="15" spans="1:26" ht="9.75" customHeight="1" thickBot="1">
      <c r="A15" s="41"/>
      <c r="B15" s="53"/>
      <c r="C15" s="46"/>
      <c r="D15" s="47"/>
      <c r="E15" s="44"/>
      <c r="F15" s="54"/>
      <c r="G15" s="54"/>
      <c r="H15" s="38"/>
      <c r="J15" s="172"/>
      <c r="K15" s="171"/>
      <c r="L15" s="171"/>
      <c r="M15" s="171"/>
      <c r="N15" s="171"/>
      <c r="O15" s="171"/>
      <c r="P15" s="171"/>
      <c r="Q15" s="171"/>
    </row>
    <row r="16" spans="1:26" ht="18.600000000000001" thickBot="1">
      <c r="A16" s="41">
        <v>6</v>
      </c>
      <c r="B16" s="42" t="s">
        <v>87</v>
      </c>
      <c r="C16" s="40" t="s">
        <v>74</v>
      </c>
      <c r="D16" s="14" t="s">
        <v>216</v>
      </c>
      <c r="E16" s="43" t="s">
        <v>99</v>
      </c>
      <c r="F16" s="44"/>
      <c r="G16" s="44"/>
      <c r="H16" s="38"/>
      <c r="J16" s="172">
        <f>IFERROR(LEFT(D16,1)*1,"　")</f>
        <v>2</v>
      </c>
      <c r="K16" s="171">
        <f>J16</f>
        <v>2</v>
      </c>
      <c r="L16" s="171"/>
      <c r="M16" s="171"/>
      <c r="N16" s="171"/>
      <c r="O16" s="171"/>
      <c r="P16" s="171"/>
      <c r="Q16" s="171"/>
    </row>
    <row r="17" spans="1:17" ht="9" customHeight="1" thickBot="1">
      <c r="A17" s="41"/>
      <c r="B17" s="53"/>
      <c r="C17" s="46"/>
      <c r="D17" s="47"/>
      <c r="E17" s="44"/>
      <c r="F17" s="44"/>
      <c r="G17" s="55"/>
      <c r="H17" s="38"/>
      <c r="J17" s="172"/>
      <c r="K17" s="171"/>
      <c r="L17" s="171"/>
      <c r="M17" s="171"/>
      <c r="N17" s="171"/>
      <c r="O17" s="171"/>
      <c r="P17" s="171"/>
      <c r="Q17" s="171"/>
    </row>
    <row r="18" spans="1:17" ht="18.600000000000001" thickBot="1">
      <c r="A18" s="41">
        <v>7</v>
      </c>
      <c r="B18" s="39" t="s">
        <v>89</v>
      </c>
      <c r="C18" s="40" t="s">
        <v>75</v>
      </c>
      <c r="D18" s="16">
        <v>29346</v>
      </c>
      <c r="E18" s="188" t="s">
        <v>96</v>
      </c>
      <c r="F18" s="44"/>
      <c r="G18" s="44"/>
      <c r="H18" s="38"/>
      <c r="J18" s="173">
        <f>IF(D18=0,"",D18)</f>
        <v>29346</v>
      </c>
      <c r="K18" s="171"/>
      <c r="L18" s="171"/>
      <c r="M18" s="171"/>
      <c r="N18" s="171"/>
      <c r="O18" s="171"/>
      <c r="P18" s="171"/>
      <c r="Q18" s="171"/>
    </row>
    <row r="19" spans="1:17" ht="8.25" customHeight="1" thickBot="1">
      <c r="A19" s="41"/>
      <c r="B19" s="53"/>
      <c r="C19" s="46"/>
      <c r="D19" s="56"/>
      <c r="E19" s="43"/>
      <c r="F19" s="44"/>
      <c r="G19" s="44"/>
      <c r="H19" s="38"/>
      <c r="J19" s="173"/>
      <c r="K19" s="171"/>
      <c r="L19" s="171"/>
      <c r="M19" s="171"/>
      <c r="N19" s="171"/>
      <c r="O19" s="171"/>
      <c r="P19" s="171"/>
      <c r="Q19" s="171"/>
    </row>
    <row r="20" spans="1:17" ht="18.600000000000001" thickBot="1">
      <c r="A20" s="41">
        <v>8</v>
      </c>
      <c r="B20" s="42" t="s">
        <v>87</v>
      </c>
      <c r="C20" s="40" t="s">
        <v>76</v>
      </c>
      <c r="D20" s="14" t="s">
        <v>200</v>
      </c>
      <c r="E20" s="188" t="s">
        <v>98</v>
      </c>
      <c r="F20" s="44"/>
      <c r="G20" s="44"/>
      <c r="H20" s="38"/>
      <c r="J20" s="172">
        <f>IFERROR(LEFT(D20,1)*1,"　")</f>
        <v>2</v>
      </c>
      <c r="K20" s="171">
        <f>J20</f>
        <v>2</v>
      </c>
      <c r="L20" s="171"/>
      <c r="M20" s="171"/>
      <c r="N20" s="171"/>
      <c r="O20" s="171"/>
      <c r="P20" s="171"/>
      <c r="Q20" s="171"/>
    </row>
    <row r="21" spans="1:17" ht="9.75" customHeight="1" thickBot="1">
      <c r="A21" s="41"/>
      <c r="B21" s="53"/>
      <c r="C21" s="46"/>
      <c r="D21" s="47"/>
      <c r="E21" s="43"/>
      <c r="F21" s="44"/>
      <c r="G21" s="44"/>
      <c r="H21" s="38"/>
      <c r="J21" s="172"/>
      <c r="K21" s="171"/>
      <c r="L21" s="171"/>
      <c r="M21" s="171"/>
      <c r="N21" s="171"/>
      <c r="O21" s="171"/>
      <c r="P21" s="171"/>
      <c r="Q21" s="171"/>
    </row>
    <row r="22" spans="1:17" ht="18.600000000000001" thickBot="1">
      <c r="A22" s="41">
        <v>9</v>
      </c>
      <c r="B22" s="39" t="s">
        <v>89</v>
      </c>
      <c r="C22" s="40" t="s">
        <v>17</v>
      </c>
      <c r="D22" s="17" t="s">
        <v>201</v>
      </c>
      <c r="E22" s="18" t="s">
        <v>202</v>
      </c>
      <c r="F22" s="546" t="s">
        <v>167</v>
      </c>
      <c r="G22" s="547"/>
      <c r="H22" s="548"/>
      <c r="J22" s="174" t="str">
        <f>IF(D22=0,"",D22)</f>
        <v>111</v>
      </c>
      <c r="K22" s="175" t="str">
        <f>IF(E22=0,"",E22)</f>
        <v>2222</v>
      </c>
      <c r="L22" s="171"/>
      <c r="M22" s="171"/>
      <c r="N22" s="171"/>
      <c r="O22" s="171"/>
      <c r="P22" s="171"/>
      <c r="Q22" s="171"/>
    </row>
    <row r="23" spans="1:17">
      <c r="A23" s="41">
        <v>10</v>
      </c>
      <c r="B23" s="51" t="s">
        <v>88</v>
      </c>
      <c r="C23" s="40" t="s">
        <v>85</v>
      </c>
      <c r="D23" s="282" t="str">
        <f>DBCS(PHONETIC(D25))</f>
        <v>トウキョウト</v>
      </c>
      <c r="E23" s="283" t="str">
        <f>DBCS(PHONETIC(E25))</f>
        <v>シンジュクク</v>
      </c>
      <c r="F23" s="284" t="str">
        <f>DBCS(PHONETIC(F25))</f>
        <v>ニシシンジュク　９－９９－９９</v>
      </c>
      <c r="G23" s="285" t="str">
        <f>DBCS(PHONETIC(G25))</f>
        <v>シンジュクマンション９９９</v>
      </c>
      <c r="H23" s="38"/>
      <c r="J23" s="172" t="str">
        <f>D23&amp;"　"&amp;E23&amp;"　"&amp;F23&amp;"　"&amp;G23</f>
        <v>トウキョウト　シンジュクク　ニシシンジュク　９－９９－９９　シンジュクマンション９９９</v>
      </c>
      <c r="K23" s="171"/>
      <c r="L23" s="171"/>
      <c r="M23" s="171"/>
      <c r="N23" s="171"/>
      <c r="O23" s="171"/>
      <c r="P23" s="171"/>
      <c r="Q23" s="171"/>
    </row>
    <row r="24" spans="1:17" ht="17.25" customHeight="1">
      <c r="A24" s="41"/>
      <c r="B24" s="57"/>
      <c r="C24" s="58"/>
      <c r="D24" s="59" t="s">
        <v>101</v>
      </c>
      <c r="E24" s="60" t="s">
        <v>102</v>
      </c>
      <c r="F24" s="61" t="s">
        <v>103</v>
      </c>
      <c r="G24" s="62" t="s">
        <v>127</v>
      </c>
      <c r="H24" s="38"/>
      <c r="J24" s="172"/>
      <c r="K24" s="171"/>
      <c r="L24" s="171"/>
      <c r="M24" s="171"/>
      <c r="N24" s="171"/>
      <c r="O24" s="171"/>
      <c r="P24" s="171"/>
      <c r="Q24" s="171"/>
    </row>
    <row r="25" spans="1:17" ht="18.600000000000001" thickBot="1">
      <c r="A25" s="41">
        <v>11</v>
      </c>
      <c r="B25" s="196" t="s">
        <v>89</v>
      </c>
      <c r="C25" s="197" t="s">
        <v>164</v>
      </c>
      <c r="D25" s="19" t="s">
        <v>212</v>
      </c>
      <c r="E25" s="20" t="s">
        <v>213</v>
      </c>
      <c r="F25" s="20" t="s">
        <v>203</v>
      </c>
      <c r="G25" s="21" t="s">
        <v>199</v>
      </c>
      <c r="H25" s="38"/>
      <c r="J25" s="172" t="str">
        <f>D25&amp;"　"&amp;E25&amp;"　"&amp;$F25&amp;"　"&amp;G25</f>
        <v>東京都　新宿区　西新宿　９－９９－９９　新宿マンション９９９</v>
      </c>
      <c r="K25" s="171"/>
      <c r="L25" s="171"/>
      <c r="M25" s="171"/>
      <c r="N25" s="171"/>
      <c r="O25" s="171"/>
      <c r="P25" s="171"/>
      <c r="Q25" s="171"/>
    </row>
    <row r="26" spans="1:17" ht="9.9" customHeight="1">
      <c r="A26" s="41"/>
      <c r="B26" s="57"/>
      <c r="C26" s="66"/>
      <c r="D26" s="47"/>
      <c r="E26" s="44"/>
      <c r="F26" s="44" t="s">
        <v>106</v>
      </c>
      <c r="G26" s="44"/>
      <c r="H26" s="38"/>
      <c r="J26" s="172"/>
      <c r="K26" s="171"/>
      <c r="L26" s="171"/>
      <c r="M26" s="171"/>
      <c r="N26" s="171"/>
      <c r="O26" s="171"/>
      <c r="P26" s="171"/>
      <c r="Q26" s="171"/>
    </row>
    <row r="27" spans="1:17" ht="9.9" customHeight="1" thickBot="1">
      <c r="A27" s="41"/>
      <c r="B27" s="49"/>
      <c r="C27" s="195"/>
      <c r="D27" s="47"/>
      <c r="E27" s="47"/>
      <c r="F27" s="47"/>
      <c r="G27" s="47"/>
      <c r="H27" s="38"/>
      <c r="J27" s="172"/>
      <c r="K27" s="171"/>
      <c r="L27" s="171"/>
      <c r="M27" s="171"/>
      <c r="N27" s="171"/>
      <c r="O27" s="171"/>
      <c r="P27" s="171"/>
      <c r="Q27" s="171"/>
    </row>
    <row r="28" spans="1:17">
      <c r="A28" s="41">
        <v>12</v>
      </c>
      <c r="B28" s="51" t="s">
        <v>88</v>
      </c>
      <c r="C28" s="40" t="s">
        <v>77</v>
      </c>
      <c r="D28" s="223">
        <f>IF(D29+1=1,"　",D29+1)</f>
        <v>45383</v>
      </c>
      <c r="E28" s="63" t="s">
        <v>113</v>
      </c>
      <c r="F28" s="44"/>
      <c r="G28" s="44"/>
      <c r="H28" s="38"/>
      <c r="J28" s="173">
        <f t="shared" ref="J28" si="0">D28</f>
        <v>45383</v>
      </c>
      <c r="K28" s="171"/>
      <c r="L28" s="171"/>
      <c r="M28" s="171"/>
      <c r="N28" s="171"/>
      <c r="O28" s="171"/>
      <c r="P28" s="171"/>
      <c r="Q28" s="171"/>
    </row>
    <row r="29" spans="1:17" ht="18.600000000000001" thickBot="1">
      <c r="A29" s="41">
        <v>13</v>
      </c>
      <c r="B29" s="532" t="s">
        <v>89</v>
      </c>
      <c r="C29" s="40" t="s">
        <v>78</v>
      </c>
      <c r="D29" s="222">
        <v>45382</v>
      </c>
      <c r="E29" s="64" t="s">
        <v>214</v>
      </c>
      <c r="F29" s="44"/>
      <c r="G29" s="44"/>
      <c r="H29" s="38"/>
      <c r="J29" s="173">
        <f>IF(D29=0,"",D29)</f>
        <v>45382</v>
      </c>
      <c r="K29" s="171"/>
      <c r="L29" s="171"/>
      <c r="M29" s="171"/>
      <c r="N29" s="171"/>
      <c r="O29" s="171"/>
      <c r="P29" s="171"/>
      <c r="Q29" s="171"/>
    </row>
    <row r="30" spans="1:17" ht="9" customHeight="1" thickBot="1">
      <c r="A30" s="41"/>
      <c r="B30" s="533"/>
      <c r="C30" s="48"/>
      <c r="D30" s="56"/>
      <c r="E30" s="65"/>
      <c r="F30" s="44"/>
      <c r="G30" s="44"/>
      <c r="H30" s="38"/>
      <c r="J30" s="173"/>
      <c r="K30" s="171"/>
      <c r="L30" s="171"/>
      <c r="M30" s="171"/>
      <c r="N30" s="171"/>
      <c r="O30" s="171"/>
      <c r="P30" s="171"/>
      <c r="Q30" s="171"/>
    </row>
    <row r="31" spans="1:17" ht="56.25" customHeight="1" thickBot="1">
      <c r="A31" s="41">
        <v>14</v>
      </c>
      <c r="B31" s="533"/>
      <c r="C31" s="40" t="s">
        <v>79</v>
      </c>
      <c r="D31" s="199">
        <v>1</v>
      </c>
      <c r="E31" s="541" t="s">
        <v>159</v>
      </c>
      <c r="F31" s="542"/>
      <c r="G31" s="542"/>
      <c r="H31" s="38" t="s">
        <v>133</v>
      </c>
      <c r="J31" s="172">
        <f>IF(D31=0,"",D31)</f>
        <v>1</v>
      </c>
      <c r="K31" s="171"/>
      <c r="L31" s="171"/>
      <c r="M31" s="171"/>
      <c r="N31" s="171"/>
      <c r="O31" s="171"/>
      <c r="P31" s="171"/>
      <c r="Q31" s="171"/>
    </row>
    <row r="32" spans="1:17" ht="9.75" customHeight="1" thickBot="1">
      <c r="A32" s="41"/>
      <c r="B32" s="533"/>
      <c r="C32" s="48"/>
      <c r="D32" s="47" t="s">
        <v>106</v>
      </c>
      <c r="E32" s="66"/>
      <c r="F32" s="44"/>
      <c r="G32" s="44"/>
      <c r="H32" s="38"/>
      <c r="J32" s="172"/>
      <c r="K32" s="171"/>
      <c r="L32" s="171"/>
      <c r="M32" s="171"/>
      <c r="N32" s="171"/>
      <c r="O32" s="171"/>
      <c r="P32" s="171"/>
      <c r="Q32" s="171"/>
    </row>
    <row r="33" spans="1:17" ht="22.8" thickBot="1">
      <c r="A33" s="41">
        <v>15</v>
      </c>
      <c r="B33" s="533"/>
      <c r="C33" s="40" t="s">
        <v>189</v>
      </c>
      <c r="D33" s="201">
        <v>222</v>
      </c>
      <c r="E33" s="67" t="s">
        <v>158</v>
      </c>
      <c r="F33" s="44"/>
      <c r="G33" s="44"/>
      <c r="H33" s="38"/>
      <c r="J33" s="176">
        <f>IF(D33=0,"",D33)</f>
        <v>222</v>
      </c>
      <c r="K33" s="171"/>
      <c r="L33" s="171"/>
      <c r="M33" s="171"/>
      <c r="N33" s="171"/>
      <c r="O33" s="171"/>
      <c r="P33" s="171"/>
      <c r="Q33" s="171"/>
    </row>
    <row r="34" spans="1:17" ht="8.25" customHeight="1" thickBot="1">
      <c r="A34" s="41"/>
      <c r="B34" s="533"/>
      <c r="C34" s="48"/>
      <c r="D34" s="68"/>
      <c r="E34" s="44"/>
      <c r="F34" s="44"/>
      <c r="G34" s="44"/>
      <c r="H34" s="38"/>
      <c r="J34" s="176"/>
      <c r="K34" s="171"/>
      <c r="L34" s="171"/>
      <c r="M34" s="171"/>
      <c r="N34" s="171"/>
      <c r="O34" s="171"/>
      <c r="P34" s="171"/>
      <c r="Q34" s="171"/>
    </row>
    <row r="35" spans="1:17" ht="18.600000000000001" thickBot="1">
      <c r="A35" s="41">
        <v>16</v>
      </c>
      <c r="B35" s="534"/>
      <c r="C35" s="40" t="s">
        <v>80</v>
      </c>
      <c r="D35" s="23" t="s">
        <v>187</v>
      </c>
      <c r="E35" s="24" t="s">
        <v>170</v>
      </c>
      <c r="F35" s="25" t="s">
        <v>170</v>
      </c>
      <c r="G35" s="43"/>
      <c r="H35" s="38"/>
      <c r="J35" s="174" t="str">
        <f>IF(D35=0,"",D35)</f>
        <v>090</v>
      </c>
      <c r="K35" s="175" t="str">
        <f>IF(E35=0,"",E35)</f>
        <v>9999</v>
      </c>
      <c r="L35" s="175" t="str">
        <f>IF(F35=0,"",F35)</f>
        <v>9999</v>
      </c>
      <c r="M35" s="171"/>
      <c r="N35" s="171"/>
      <c r="O35" s="171"/>
      <c r="P35" s="171"/>
      <c r="Q35" s="171"/>
    </row>
    <row r="36" spans="1:17" ht="9" customHeight="1" thickBot="1">
      <c r="A36" s="41"/>
      <c r="B36" s="49"/>
      <c r="C36" s="46"/>
      <c r="D36" s="50"/>
      <c r="E36" s="69"/>
      <c r="F36" s="69"/>
      <c r="G36" s="44"/>
      <c r="H36" s="38"/>
      <c r="J36" s="174"/>
      <c r="K36" s="175"/>
      <c r="L36" s="175"/>
      <c r="M36" s="171"/>
      <c r="N36" s="171"/>
      <c r="O36" s="171"/>
      <c r="P36" s="171"/>
      <c r="Q36" s="171"/>
    </row>
    <row r="37" spans="1:17" ht="18.600000000000001" thickBot="1">
      <c r="A37" s="41">
        <v>17</v>
      </c>
      <c r="B37" s="42" t="s">
        <v>87</v>
      </c>
      <c r="C37" s="40" t="s">
        <v>81</v>
      </c>
      <c r="D37" s="14" t="s">
        <v>171</v>
      </c>
      <c r="E37" s="70"/>
      <c r="F37" s="44"/>
      <c r="G37" s="44"/>
      <c r="H37" s="38"/>
      <c r="J37" s="172">
        <f>IFERROR(LEFT(D37,1)*1,"　")</f>
        <v>3</v>
      </c>
      <c r="K37" s="171"/>
      <c r="L37" s="171"/>
      <c r="M37" s="171"/>
      <c r="N37" s="171"/>
      <c r="O37" s="171"/>
      <c r="P37" s="171"/>
      <c r="Q37" s="171"/>
    </row>
    <row r="38" spans="1:17" ht="9" customHeight="1">
      <c r="A38" s="41"/>
      <c r="B38" s="45"/>
      <c r="C38" s="216"/>
      <c r="D38" s="47"/>
      <c r="E38" s="44"/>
      <c r="F38" s="44"/>
      <c r="G38" s="44"/>
      <c r="H38" s="38"/>
      <c r="J38" s="172"/>
      <c r="K38" s="171"/>
      <c r="L38" s="171"/>
      <c r="M38" s="171"/>
      <c r="N38" s="171"/>
      <c r="O38" s="171"/>
      <c r="P38" s="171"/>
      <c r="Q38" s="171"/>
    </row>
    <row r="39" spans="1:17" ht="18.600000000000001" hidden="1" thickBot="1">
      <c r="A39" s="41"/>
      <c r="B39" s="214" t="s">
        <v>89</v>
      </c>
      <c r="C39" s="215" t="s">
        <v>34</v>
      </c>
      <c r="D39" s="190" t="s">
        <v>106</v>
      </c>
      <c r="E39" s="70"/>
      <c r="F39" s="44"/>
      <c r="G39" s="44"/>
      <c r="H39" s="38"/>
      <c r="J39" s="173" t="str">
        <f>IF(D39=0,"",D39)</f>
        <v>　</v>
      </c>
      <c r="K39" s="171"/>
      <c r="L39" s="171"/>
      <c r="M39" s="171"/>
      <c r="N39" s="171"/>
      <c r="O39" s="171"/>
      <c r="P39" s="171"/>
      <c r="Q39" s="171"/>
    </row>
    <row r="40" spans="1:17" ht="9" hidden="1" customHeight="1" thickBot="1">
      <c r="A40" s="41"/>
      <c r="B40" s="53"/>
      <c r="C40" s="46"/>
      <c r="D40" s="71"/>
      <c r="E40" s="44"/>
      <c r="F40" s="44"/>
      <c r="G40" s="44"/>
      <c r="H40" s="38"/>
      <c r="J40" s="173"/>
      <c r="K40" s="171"/>
      <c r="L40" s="171"/>
      <c r="M40" s="171"/>
      <c r="N40" s="171"/>
      <c r="O40" s="171"/>
      <c r="P40" s="171"/>
      <c r="Q40" s="171"/>
    </row>
    <row r="41" spans="1:17" ht="18.600000000000001" hidden="1" thickBot="1">
      <c r="A41" s="41"/>
      <c r="B41" s="191" t="s">
        <v>87</v>
      </c>
      <c r="C41" s="40" t="s">
        <v>82</v>
      </c>
      <c r="D41" s="192" t="s">
        <v>131</v>
      </c>
      <c r="E41" s="72" t="s">
        <v>132</v>
      </c>
      <c r="F41" s="73"/>
      <c r="G41" s="73"/>
      <c r="H41" s="38"/>
      <c r="J41" s="172" t="str">
        <f>IFERROR(LEFT(D41,1)*1,"　")</f>
        <v>　</v>
      </c>
      <c r="K41" s="171"/>
      <c r="L41" s="171"/>
      <c r="M41" s="171"/>
      <c r="N41" s="171"/>
      <c r="O41" s="171"/>
      <c r="P41" s="171"/>
      <c r="Q41" s="171"/>
    </row>
    <row r="42" spans="1:17" ht="18.600000000000001" hidden="1" thickBot="1">
      <c r="A42" s="41"/>
      <c r="B42" s="212" t="s">
        <v>89</v>
      </c>
      <c r="C42" s="213" t="s">
        <v>95</v>
      </c>
      <c r="D42" s="538"/>
      <c r="E42" s="539"/>
      <c r="F42" s="539"/>
      <c r="G42" s="540"/>
      <c r="H42" s="38"/>
      <c r="J42" s="172" t="str">
        <f>IF(D42=0,"",D42)</f>
        <v/>
      </c>
      <c r="K42" s="171"/>
      <c r="L42" s="171"/>
      <c r="M42" s="171"/>
      <c r="N42" s="171"/>
      <c r="O42" s="171"/>
      <c r="P42" s="171"/>
      <c r="Q42" s="171"/>
    </row>
    <row r="43" spans="1:17" ht="9.75" customHeight="1" thickBot="1">
      <c r="A43" s="41"/>
      <c r="B43" s="302"/>
      <c r="C43" s="66"/>
      <c r="D43" s="54"/>
      <c r="E43" s="54"/>
      <c r="F43" s="54"/>
      <c r="G43" s="54"/>
      <c r="H43" s="38"/>
      <c r="J43" s="172"/>
      <c r="K43" s="171"/>
      <c r="L43" s="171"/>
      <c r="M43" s="171"/>
      <c r="N43" s="171"/>
      <c r="O43" s="171"/>
      <c r="P43" s="171"/>
      <c r="Q43" s="171"/>
    </row>
    <row r="44" spans="1:17" ht="33" hidden="1" customHeight="1" thickBot="1">
      <c r="A44" s="41"/>
      <c r="B44" s="281"/>
      <c r="C44" s="303"/>
      <c r="D44" s="304"/>
      <c r="E44" s="301"/>
      <c r="F44" s="300"/>
      <c r="G44" s="66"/>
      <c r="H44" s="38"/>
      <c r="J44" s="193"/>
      <c r="K44" s="171" t="str">
        <f>IF(F44=0,"",F44)</f>
        <v/>
      </c>
      <c r="L44" s="171"/>
      <c r="M44" s="171"/>
      <c r="N44" s="171"/>
      <c r="O44" s="171"/>
      <c r="P44" s="171"/>
      <c r="Q44" s="171"/>
    </row>
    <row r="45" spans="1:17" ht="36.6" customHeight="1" thickBot="1">
      <c r="A45" s="41">
        <v>18</v>
      </c>
      <c r="B45" s="305" t="s">
        <v>114</v>
      </c>
      <c r="C45" s="238" t="s">
        <v>197</v>
      </c>
      <c r="D45" s="224" t="s">
        <v>204</v>
      </c>
      <c r="E45" s="202" t="str">
        <f>LEFT(D45,2)</f>
        <v>01</v>
      </c>
      <c r="F45" s="165"/>
      <c r="G45" s="66"/>
      <c r="H45" s="38"/>
      <c r="J45" s="194"/>
      <c r="K45" s="171"/>
      <c r="L45" s="171"/>
      <c r="M45" s="171"/>
      <c r="N45" s="171"/>
      <c r="O45" s="171"/>
      <c r="P45" s="171"/>
      <c r="Q45" s="171"/>
    </row>
    <row r="46" spans="1:17" ht="18.600000000000001" thickBot="1">
      <c r="A46" s="41">
        <v>19</v>
      </c>
      <c r="B46" s="39" t="s">
        <v>89</v>
      </c>
      <c r="C46" s="40" t="s">
        <v>152</v>
      </c>
      <c r="D46" s="222">
        <v>45383</v>
      </c>
      <c r="E46" s="64" t="s">
        <v>215</v>
      </c>
      <c r="F46" s="44"/>
      <c r="G46" s="44"/>
      <c r="H46" s="38"/>
      <c r="J46" s="194"/>
      <c r="K46" s="171"/>
      <c r="L46" s="171"/>
      <c r="M46" s="171"/>
      <c r="N46" s="171"/>
      <c r="O46" s="171"/>
      <c r="P46" s="171"/>
      <c r="Q46" s="171"/>
    </row>
    <row r="47" spans="1:17">
      <c r="A47" s="41">
        <v>20</v>
      </c>
      <c r="B47" s="51" t="s">
        <v>88</v>
      </c>
      <c r="C47" s="40" t="s">
        <v>153</v>
      </c>
      <c r="D47" s="543" t="str">
        <f>IF(D14=0,"",D14)</f>
        <v>共済　花子　</v>
      </c>
      <c r="E47" s="544"/>
      <c r="F47" s="544"/>
      <c r="G47" s="545"/>
      <c r="H47" s="38"/>
      <c r="J47" s="194"/>
    </row>
    <row r="48" spans="1:17" ht="18.600000000000001" thickBot="1">
      <c r="A48" s="41">
        <v>21</v>
      </c>
      <c r="B48" s="39" t="s">
        <v>89</v>
      </c>
      <c r="C48" s="40" t="s">
        <v>165</v>
      </c>
      <c r="D48" s="222">
        <v>45383</v>
      </c>
      <c r="E48" s="44"/>
      <c r="F48" s="44"/>
      <c r="G48" s="44"/>
      <c r="H48" s="38"/>
      <c r="J48" s="194"/>
    </row>
    <row r="49" spans="1:26" ht="18.600000000000001" thickBot="1">
      <c r="A49" s="41">
        <v>22</v>
      </c>
      <c r="B49" s="532" t="s">
        <v>89</v>
      </c>
      <c r="C49" s="40" t="s">
        <v>83</v>
      </c>
      <c r="D49" s="22" t="s">
        <v>172</v>
      </c>
      <c r="E49" s="70"/>
      <c r="F49" s="44"/>
      <c r="G49" s="44"/>
      <c r="H49" s="38"/>
      <c r="J49" s="194"/>
    </row>
    <row r="50" spans="1:26" ht="12" customHeight="1" thickBot="1">
      <c r="A50" s="41"/>
      <c r="B50" s="533"/>
      <c r="C50" s="48"/>
      <c r="D50" s="47"/>
      <c r="E50" s="44"/>
      <c r="F50" s="44"/>
      <c r="G50" s="44"/>
      <c r="H50" s="38"/>
      <c r="J50" s="194"/>
    </row>
    <row r="51" spans="1:26" ht="18.600000000000001" thickBot="1">
      <c r="A51" s="41">
        <v>23</v>
      </c>
      <c r="B51" s="534"/>
      <c r="C51" s="40" t="s">
        <v>84</v>
      </c>
      <c r="D51" s="535" t="s">
        <v>173</v>
      </c>
      <c r="E51" s="537"/>
      <c r="F51" s="44"/>
      <c r="G51" s="44"/>
      <c r="H51" s="38"/>
      <c r="J51" s="168"/>
    </row>
    <row r="52" spans="1:26" s="168" customFormat="1">
      <c r="A52" s="177"/>
      <c r="B52" s="198"/>
      <c r="C52" s="179"/>
      <c r="D52" s="18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</row>
    <row r="53" spans="1:26" s="168" customFormat="1">
      <c r="A53" s="177"/>
      <c r="B53" s="178"/>
      <c r="C53" s="179"/>
      <c r="D53" s="18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</row>
    <row r="54" spans="1:26" s="168" customFormat="1">
      <c r="A54" s="177"/>
      <c r="B54" s="178"/>
      <c r="C54" s="179"/>
      <c r="D54" s="18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</row>
    <row r="55" spans="1:26" s="168" customFormat="1">
      <c r="A55" s="177"/>
      <c r="B55" s="178"/>
      <c r="C55" s="179"/>
      <c r="D55" s="18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</row>
    <row r="56" spans="1:26" s="168" customFormat="1">
      <c r="A56" s="177"/>
      <c r="B56" s="178"/>
      <c r="C56" s="179"/>
      <c r="D56" s="18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</row>
    <row r="57" spans="1:26" s="168" customFormat="1">
      <c r="A57" s="177"/>
      <c r="B57" s="178"/>
      <c r="C57" s="179"/>
      <c r="D57" s="18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</row>
    <row r="58" spans="1:26" s="168" customFormat="1">
      <c r="A58" s="177"/>
      <c r="B58" s="178"/>
      <c r="C58" s="179"/>
      <c r="D58" s="18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</row>
    <row r="59" spans="1:26" s="168" customFormat="1">
      <c r="A59" s="177"/>
      <c r="B59" s="178"/>
      <c r="C59" s="179"/>
      <c r="D59" s="18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</row>
    <row r="60" spans="1:26" s="168" customFormat="1">
      <c r="A60" s="177"/>
      <c r="B60" s="178"/>
      <c r="C60" s="179"/>
      <c r="D60" s="18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</row>
    <row r="61" spans="1:26" s="168" customFormat="1">
      <c r="A61" s="177"/>
      <c r="B61" s="178"/>
      <c r="C61" s="179"/>
      <c r="D61" s="18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</row>
    <row r="62" spans="1:26" s="168" customFormat="1">
      <c r="A62" s="177"/>
      <c r="B62" s="178"/>
      <c r="C62" s="179"/>
      <c r="D62" s="18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</row>
    <row r="63" spans="1:26" s="168" customFormat="1">
      <c r="A63" s="177"/>
      <c r="B63" s="178"/>
      <c r="C63" s="179"/>
      <c r="D63" s="18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</row>
    <row r="64" spans="1:26" s="168" customFormat="1">
      <c r="A64" s="177"/>
      <c r="B64" s="178"/>
      <c r="C64" s="179"/>
      <c r="D64" s="18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</row>
    <row r="65" spans="1:26" s="168" customFormat="1">
      <c r="A65" s="177"/>
      <c r="B65" s="178"/>
      <c r="C65" s="179"/>
      <c r="D65" s="18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</row>
    <row r="66" spans="1:26" s="168" customFormat="1">
      <c r="A66" s="177"/>
      <c r="B66" s="178"/>
      <c r="C66" s="179"/>
      <c r="D66" s="18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</row>
    <row r="67" spans="1:26" s="168" customFormat="1">
      <c r="A67" s="177"/>
      <c r="B67" s="178"/>
      <c r="C67" s="179"/>
      <c r="D67" s="18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</row>
    <row r="68" spans="1:26" s="168" customFormat="1">
      <c r="A68" s="177"/>
      <c r="B68" s="178"/>
      <c r="C68" s="179"/>
      <c r="D68" s="18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</row>
    <row r="69" spans="1:26" s="168" customFormat="1">
      <c r="A69" s="177"/>
      <c r="B69" s="178"/>
      <c r="C69" s="179"/>
      <c r="D69" s="18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</row>
    <row r="70" spans="1:26" s="168" customFormat="1">
      <c r="A70" s="177"/>
      <c r="B70" s="178"/>
      <c r="C70" s="179"/>
      <c r="D70" s="18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</row>
    <row r="71" spans="1:26" s="168" customFormat="1">
      <c r="A71" s="177"/>
      <c r="B71" s="178"/>
      <c r="C71" s="179"/>
      <c r="D71" s="18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</row>
    <row r="72" spans="1:26" s="168" customFormat="1">
      <c r="A72" s="177"/>
      <c r="B72" s="178"/>
      <c r="C72" s="179"/>
      <c r="D72" s="18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</row>
    <row r="73" spans="1:26" s="168" customFormat="1">
      <c r="A73" s="177"/>
      <c r="B73" s="178"/>
      <c r="C73" s="179"/>
      <c r="D73" s="18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</row>
    <row r="74" spans="1:26" s="168" customFormat="1">
      <c r="A74" s="177"/>
      <c r="B74" s="178"/>
      <c r="C74" s="179"/>
      <c r="D74" s="18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</row>
    <row r="75" spans="1:26" s="168" customFormat="1">
      <c r="A75" s="181"/>
      <c r="B75" s="182"/>
      <c r="D75" s="18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</row>
    <row r="76" spans="1:26" s="168" customFormat="1">
      <c r="A76" s="181"/>
      <c r="B76" s="182"/>
      <c r="D76" s="18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</row>
    <row r="77" spans="1:26" s="168" customFormat="1">
      <c r="A77" s="181"/>
      <c r="B77" s="182"/>
      <c r="D77" s="18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</row>
    <row r="78" spans="1:26" s="168" customFormat="1">
      <c r="A78" s="181"/>
      <c r="B78" s="182"/>
      <c r="D78" s="18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</row>
    <row r="79" spans="1:26" s="168" customFormat="1">
      <c r="A79" s="181"/>
      <c r="B79" s="182"/>
      <c r="D79" s="18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</row>
    <row r="80" spans="1:26" s="168" customFormat="1">
      <c r="A80" s="181"/>
      <c r="B80" s="182"/>
      <c r="D80" s="18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0"/>
    </row>
    <row r="81" spans="1:26" s="168" customFormat="1">
      <c r="A81" s="181"/>
      <c r="B81" s="182"/>
      <c r="D81" s="18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</row>
    <row r="82" spans="1:26" s="168" customFormat="1">
      <c r="A82" s="181"/>
      <c r="B82" s="182"/>
      <c r="D82" s="18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</row>
    <row r="83" spans="1:26" s="168" customFormat="1">
      <c r="A83" s="181"/>
      <c r="B83" s="182"/>
      <c r="D83" s="18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</row>
    <row r="84" spans="1:26" s="168" customFormat="1">
      <c r="A84" s="181"/>
      <c r="B84" s="182"/>
      <c r="D84" s="18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/>
      <c r="X84" s="170"/>
      <c r="Y84" s="170"/>
      <c r="Z84" s="170"/>
    </row>
    <row r="85" spans="1:26" s="168" customFormat="1">
      <c r="A85" s="181"/>
      <c r="B85" s="182"/>
      <c r="D85" s="18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</row>
    <row r="86" spans="1:26" s="168" customFormat="1">
      <c r="A86" s="181"/>
      <c r="B86" s="182"/>
      <c r="D86" s="18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</row>
    <row r="87" spans="1:26" s="168" customFormat="1">
      <c r="A87" s="181"/>
      <c r="B87" s="182"/>
      <c r="D87" s="18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</row>
    <row r="88" spans="1:26" s="168" customFormat="1">
      <c r="A88" s="181"/>
      <c r="B88" s="182"/>
      <c r="D88" s="18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</row>
    <row r="89" spans="1:26" s="168" customFormat="1">
      <c r="A89" s="181"/>
      <c r="B89" s="182"/>
      <c r="D89" s="18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</row>
    <row r="90" spans="1:26" s="168" customFormat="1">
      <c r="A90" s="181"/>
      <c r="B90" s="182"/>
      <c r="D90" s="18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</row>
    <row r="91" spans="1:26" s="168" customFormat="1">
      <c r="A91" s="181"/>
      <c r="B91" s="182"/>
      <c r="D91" s="180"/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</row>
    <row r="92" spans="1:26" s="168" customFormat="1">
      <c r="A92" s="181"/>
      <c r="B92" s="182"/>
      <c r="D92" s="18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</row>
    <row r="93" spans="1:26" s="168" customFormat="1">
      <c r="A93" s="181"/>
      <c r="B93" s="182"/>
      <c r="D93" s="18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</row>
    <row r="94" spans="1:26" s="168" customFormat="1">
      <c r="A94" s="181"/>
      <c r="B94" s="182"/>
      <c r="D94" s="18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</row>
    <row r="95" spans="1:26" s="168" customFormat="1">
      <c r="A95" s="181"/>
      <c r="B95" s="182"/>
      <c r="D95" s="180"/>
      <c r="J95" s="170"/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</row>
    <row r="96" spans="1:26" s="168" customFormat="1">
      <c r="A96" s="181"/>
      <c r="B96" s="182"/>
      <c r="D96" s="18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</row>
    <row r="97" spans="1:26" s="168" customFormat="1">
      <c r="A97" s="181"/>
      <c r="B97" s="182"/>
      <c r="D97" s="18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</row>
    <row r="98" spans="1:26" s="168" customFormat="1">
      <c r="A98" s="181"/>
      <c r="B98" s="182"/>
      <c r="D98" s="18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</row>
    <row r="99" spans="1:26" s="168" customFormat="1">
      <c r="A99" s="181"/>
      <c r="B99" s="182"/>
      <c r="D99" s="18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</row>
    <row r="100" spans="1:26" s="168" customFormat="1">
      <c r="A100" s="181"/>
      <c r="B100" s="182"/>
      <c r="D100" s="18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</row>
    <row r="101" spans="1:26" s="168" customFormat="1">
      <c r="A101" s="181"/>
      <c r="B101" s="182"/>
      <c r="D101" s="18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</row>
    <row r="102" spans="1:26" s="168" customFormat="1">
      <c r="A102" s="181"/>
      <c r="B102" s="182"/>
      <c r="D102" s="18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</row>
    <row r="103" spans="1:26" s="168" customFormat="1">
      <c r="A103" s="181"/>
      <c r="B103" s="182"/>
      <c r="D103" s="18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</row>
    <row r="104" spans="1:26" s="168" customFormat="1">
      <c r="A104" s="181"/>
      <c r="B104" s="182"/>
      <c r="D104" s="18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</row>
    <row r="105" spans="1:26" s="168" customFormat="1">
      <c r="A105" s="181"/>
      <c r="B105" s="182"/>
      <c r="D105" s="18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</row>
    <row r="106" spans="1:26" s="168" customFormat="1">
      <c r="A106" s="181"/>
      <c r="B106" s="182"/>
      <c r="D106" s="18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</row>
    <row r="107" spans="1:26" s="168" customFormat="1">
      <c r="A107" s="181"/>
      <c r="B107" s="182"/>
      <c r="D107" s="18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</row>
    <row r="108" spans="1:26" s="168" customFormat="1">
      <c r="A108" s="181"/>
      <c r="B108" s="182"/>
      <c r="D108" s="18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</row>
    <row r="109" spans="1:26" s="168" customFormat="1">
      <c r="A109" s="181"/>
      <c r="B109" s="182"/>
      <c r="D109" s="180"/>
      <c r="J109" s="170"/>
      <c r="K109" s="170"/>
      <c r="L109" s="170"/>
      <c r="M109" s="170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</row>
    <row r="110" spans="1:26" s="168" customFormat="1">
      <c r="A110" s="181"/>
      <c r="B110" s="182"/>
      <c r="D110" s="180"/>
      <c r="J110" s="170"/>
      <c r="K110" s="170"/>
      <c r="L110" s="170"/>
      <c r="M110" s="170"/>
      <c r="N110" s="170"/>
      <c r="O110" s="170"/>
      <c r="P110" s="170"/>
      <c r="Q110" s="170"/>
      <c r="R110" s="170"/>
      <c r="S110" s="170"/>
      <c r="T110" s="170"/>
      <c r="U110" s="170"/>
      <c r="V110" s="170"/>
      <c r="W110" s="170"/>
      <c r="X110" s="170"/>
      <c r="Y110" s="170"/>
      <c r="Z110" s="170"/>
    </row>
    <row r="111" spans="1:26" s="168" customFormat="1">
      <c r="A111" s="181"/>
      <c r="B111" s="182"/>
      <c r="D111" s="180"/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0"/>
      <c r="X111" s="170"/>
      <c r="Y111" s="170"/>
      <c r="Z111" s="170"/>
    </row>
    <row r="112" spans="1:26" s="168" customFormat="1">
      <c r="A112" s="181"/>
      <c r="B112" s="182"/>
      <c r="D112" s="180"/>
      <c r="J112" s="170"/>
      <c r="K112" s="170"/>
      <c r="L112" s="170"/>
      <c r="M112" s="170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</row>
    <row r="113" spans="1:26" s="168" customFormat="1">
      <c r="A113" s="181"/>
      <c r="B113" s="182"/>
      <c r="D113" s="180"/>
      <c r="J113" s="170"/>
      <c r="K113" s="170"/>
      <c r="L113" s="170"/>
      <c r="M113" s="170"/>
      <c r="N113" s="170"/>
      <c r="O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</row>
    <row r="114" spans="1:26" s="168" customFormat="1">
      <c r="A114" s="181"/>
      <c r="B114" s="182"/>
      <c r="D114" s="18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0"/>
      <c r="Z114" s="170"/>
    </row>
    <row r="115" spans="1:26" s="168" customFormat="1">
      <c r="A115" s="181"/>
      <c r="B115" s="182"/>
      <c r="D115" s="180"/>
      <c r="J115" s="170"/>
      <c r="K115" s="170"/>
      <c r="L115" s="170"/>
      <c r="M115" s="170"/>
      <c r="N115" s="170"/>
      <c r="O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</row>
    <row r="116" spans="1:26" s="168" customFormat="1">
      <c r="A116" s="181"/>
      <c r="B116" s="182"/>
      <c r="D116" s="18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</row>
    <row r="117" spans="1:26" s="168" customFormat="1">
      <c r="A117" s="181"/>
      <c r="B117" s="182"/>
      <c r="D117" s="180"/>
      <c r="J117" s="170"/>
      <c r="K117" s="170"/>
      <c r="L117" s="170"/>
      <c r="M117" s="170"/>
      <c r="N117" s="170"/>
      <c r="O117" s="170"/>
      <c r="P117" s="170"/>
      <c r="Q117" s="170"/>
      <c r="R117" s="170"/>
      <c r="S117" s="170"/>
      <c r="T117" s="170"/>
      <c r="U117" s="170"/>
      <c r="V117" s="170"/>
      <c r="W117" s="170"/>
      <c r="X117" s="170"/>
      <c r="Y117" s="170"/>
      <c r="Z117" s="170"/>
    </row>
    <row r="118" spans="1:26" s="168" customFormat="1">
      <c r="A118" s="181"/>
      <c r="B118" s="182"/>
      <c r="D118" s="18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</row>
    <row r="119" spans="1:26" s="168" customFormat="1">
      <c r="A119" s="181"/>
      <c r="B119" s="182"/>
      <c r="D119" s="18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</row>
    <row r="120" spans="1:26" s="168" customFormat="1">
      <c r="A120" s="181"/>
      <c r="B120" s="182"/>
      <c r="D120" s="18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</row>
    <row r="121" spans="1:26" s="168" customFormat="1">
      <c r="A121" s="181"/>
      <c r="B121" s="182"/>
      <c r="D121" s="18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</row>
    <row r="122" spans="1:26" s="168" customFormat="1">
      <c r="A122" s="181"/>
      <c r="B122" s="182"/>
      <c r="D122" s="18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</row>
    <row r="123" spans="1:26" s="168" customFormat="1">
      <c r="A123" s="181"/>
      <c r="B123" s="182"/>
      <c r="D123" s="18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</row>
    <row r="124" spans="1:26" s="168" customFormat="1">
      <c r="A124" s="181"/>
      <c r="B124" s="182"/>
      <c r="D124" s="18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  <c r="U124" s="170"/>
      <c r="V124" s="170"/>
      <c r="W124" s="170"/>
      <c r="X124" s="170"/>
      <c r="Y124" s="170"/>
      <c r="Z124" s="170"/>
    </row>
    <row r="125" spans="1:26" s="168" customFormat="1">
      <c r="A125" s="181"/>
      <c r="B125" s="182"/>
      <c r="D125" s="18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0"/>
      <c r="V125" s="170"/>
      <c r="W125" s="170"/>
      <c r="X125" s="170"/>
      <c r="Y125" s="170"/>
      <c r="Z125" s="170"/>
    </row>
    <row r="126" spans="1:26" s="168" customFormat="1">
      <c r="A126" s="181"/>
      <c r="B126" s="182"/>
      <c r="D126" s="180"/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  <c r="U126" s="170"/>
      <c r="V126" s="170"/>
      <c r="W126" s="170"/>
      <c r="X126" s="170"/>
      <c r="Y126" s="170"/>
      <c r="Z126" s="170"/>
    </row>
  </sheetData>
  <sheetProtection password="DD57" sheet="1" objects="1" scenarios="1"/>
  <dataConsolidate/>
  <mergeCells count="12">
    <mergeCell ref="B1:G1"/>
    <mergeCell ref="B8:B10"/>
    <mergeCell ref="B29:B35"/>
    <mergeCell ref="D8:G8"/>
    <mergeCell ref="B49:B51"/>
    <mergeCell ref="D42:G42"/>
    <mergeCell ref="E31:G31"/>
    <mergeCell ref="D51:E51"/>
    <mergeCell ref="D12:G12"/>
    <mergeCell ref="D14:G14"/>
    <mergeCell ref="D47:G47"/>
    <mergeCell ref="F22:H22"/>
  </mergeCells>
  <phoneticPr fontId="1" type="halfwidthKatakana"/>
  <dataValidations count="18">
    <dataValidation type="list" showInputMessage="1" showErrorMessage="1" sqref="D7">
      <formula1>"取得,喪失"</formula1>
    </dataValidation>
    <dataValidation type="list" allowBlank="1" showInputMessage="1" showErrorMessage="1" sqref="D16:D17">
      <formula1>"1.男,2.女"</formula1>
    </dataValidation>
    <dataValidation type="list" allowBlank="1" showInputMessage="1" showErrorMessage="1" sqref="D20:D21">
      <formula1>"1.有,2.無"</formula1>
    </dataValidation>
    <dataValidation type="list" allowBlank="1" showInputMessage="1" showErrorMessage="1" sqref="D38">
      <formula1>"1.月別払,2.6カ月前納,3.12か月前納"</formula1>
    </dataValidation>
    <dataValidation type="list" allowBlank="1" showInputMessage="1" showErrorMessage="1" sqref="D41">
      <formula1>"　　　　　　,1.  期間満了,2.  他保険加入,3.  死亡,4.  その他,5.  職権抹消"</formula1>
    </dataValidation>
    <dataValidation type="list" allowBlank="1" showInputMessage="1" showErrorMessage="1" sqref="D6">
      <formula1>"1.取得,2.喪失"</formula1>
    </dataValidation>
    <dataValidation type="list" allowBlank="1" showInputMessage="1" showErrorMessage="1" sqref="D37">
      <formula1>"1.  月別払,2.  6カ月前納,3.  12か月前納"</formula1>
    </dataValidation>
    <dataValidation type="list" allowBlank="1" showInputMessage="1" showErrorMessage="1" sqref="D45">
      <formula1>"01:普通退職,02:定年退職,03:勧奨退職,04:整理退職,05:懲戒免職,06:分限免職,07:任期満了,08:死亡退職,09:他共済へ転出,10:国共済へ転出"</formula1>
    </dataValidation>
    <dataValidation type="whole" imeMode="halfAlpha" allowBlank="1" showInputMessage="1" showErrorMessage="1" sqref="D4">
      <formula1>1</formula1>
      <formula2>999</formula2>
    </dataValidation>
    <dataValidation type="textLength" operator="equal" allowBlank="1" showInputMessage="1" showErrorMessage="1" sqref="D10">
      <formula1>8</formula1>
    </dataValidation>
    <dataValidation imeMode="fullKatakana" allowBlank="1" showInputMessage="1" showErrorMessage="1" sqref="D12:G12"/>
    <dataValidation type="textLength" imeMode="halfAlpha" operator="equal" allowBlank="1" showInputMessage="1" showErrorMessage="1" sqref="D22">
      <formula1>3</formula1>
    </dataValidation>
    <dataValidation type="textLength" imeMode="halfAlpha" operator="equal" allowBlank="1" showInputMessage="1" showErrorMessage="1" sqref="F35 E22">
      <formula1>4</formula1>
    </dataValidation>
    <dataValidation imeMode="hiragana" allowBlank="1" showInputMessage="1" showErrorMessage="1" sqref="D8:G8 D14:G14 D51:E51 D49 D25:G25"/>
    <dataValidation type="whole" imeMode="halfAlpha" operator="greaterThanOrEqual" allowBlank="1" showInputMessage="1" showErrorMessage="1" sqref="D31 D33">
      <formula1>1</formula1>
    </dataValidation>
    <dataValidation imeMode="halfAlpha" allowBlank="1" showInputMessage="1" showErrorMessage="1" sqref="D46 D44 D29 D18 D48"/>
    <dataValidation type="textLength" imeMode="halfAlpha" allowBlank="1" showInputMessage="1" showErrorMessage="1" sqref="E35">
      <formula1>1</formula1>
      <formula2>4</formula2>
    </dataValidation>
    <dataValidation type="textLength" imeMode="halfAlpha" allowBlank="1" showInputMessage="1" showErrorMessage="1" sqref="D35">
      <formula1>2</formula1>
      <formula2>5</formula2>
    </dataValidation>
  </dataValidations>
  <pageMargins left="0.9055118110236221" right="0.51181102362204722" top="0.35433070866141736" bottom="0.35433070866141736" header="0.31496062992125984" footer="0.31496062992125984"/>
  <pageSetup paperSize="9" scale="73" orientation="landscape" r:id="rId1"/>
  <rowBreaks count="1" manualBreakCount="1">
    <brk id="52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J121"/>
  <sheetViews>
    <sheetView showGridLines="0" showWhiteSpace="0" zoomScaleNormal="100" workbookViewId="0">
      <selection activeCell="EF30" sqref="EF30"/>
    </sheetView>
  </sheetViews>
  <sheetFormatPr defaultColWidth="1.19921875" defaultRowHeight="9" customHeight="1"/>
  <cols>
    <col min="1" max="84" width="1.19921875" style="1" customWidth="1"/>
    <col min="85" max="93" width="1.5" style="1" customWidth="1"/>
    <col min="94" max="95" width="1.19921875" style="1" customWidth="1"/>
    <col min="96" max="101" width="2" style="1" customWidth="1"/>
    <col min="102" max="102" width="1.69921875" style="1" customWidth="1"/>
    <col min="103" max="104" width="1.19921875" style="1" customWidth="1"/>
    <col min="105" max="105" width="1.19921875" style="3"/>
    <col min="106" max="106" width="1.69921875" style="3" bestFit="1" customWidth="1"/>
    <col min="107" max="218" width="1.19921875" style="3"/>
    <col min="219" max="16384" width="1.19921875" style="1"/>
  </cols>
  <sheetData>
    <row r="1" spans="1:218" ht="7.5" customHeight="1">
      <c r="A1" s="3"/>
      <c r="B1" s="486" t="s">
        <v>0</v>
      </c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78"/>
      <c r="W1" s="78"/>
      <c r="X1" s="78"/>
      <c r="Y1" s="78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79"/>
      <c r="BF1" s="321" t="str">
        <f>IF('１件用（入力シート）'!K6=1,"レ","")</f>
        <v>レ</v>
      </c>
      <c r="BG1" s="80"/>
      <c r="BH1" s="307" t="s">
        <v>2</v>
      </c>
      <c r="BI1" s="307"/>
      <c r="BJ1" s="307"/>
      <c r="BK1" s="307"/>
      <c r="BL1" s="307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C1" s="166"/>
    </row>
    <row r="2" spans="1:218" ht="9" customHeight="1" thickBot="1">
      <c r="A2" s="81"/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307" t="s">
        <v>4</v>
      </c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79"/>
      <c r="BF2" s="321"/>
      <c r="BG2" s="80"/>
      <c r="BH2" s="307"/>
      <c r="BI2" s="307"/>
      <c r="BJ2" s="307"/>
      <c r="BK2" s="307"/>
      <c r="BL2" s="307"/>
      <c r="BM2" s="81"/>
      <c r="BN2" s="307" t="s">
        <v>1</v>
      </c>
      <c r="BO2" s="307"/>
      <c r="BP2" s="307"/>
      <c r="BQ2" s="307"/>
      <c r="BR2" s="307"/>
      <c r="BS2" s="307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549" t="s">
        <v>149</v>
      </c>
      <c r="CQ2" s="550"/>
      <c r="CR2" s="550"/>
      <c r="CS2" s="550"/>
      <c r="CT2" s="550"/>
      <c r="CU2" s="550"/>
      <c r="CV2" s="550"/>
      <c r="CW2" s="550"/>
      <c r="CX2" s="550"/>
      <c r="CY2" s="81"/>
      <c r="CZ2" s="81"/>
    </row>
    <row r="3" spans="1:218" ht="9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82"/>
      <c r="BF3" s="321" t="str">
        <f>IF('１件用（入力シート）'!K6=2,"レ","")</f>
        <v/>
      </c>
      <c r="BG3" s="81"/>
      <c r="BH3" s="307" t="s">
        <v>3</v>
      </c>
      <c r="BI3" s="307"/>
      <c r="BJ3" s="307"/>
      <c r="BK3" s="307"/>
      <c r="BL3" s="307"/>
      <c r="BM3" s="81"/>
      <c r="BN3" s="307"/>
      <c r="BO3" s="307"/>
      <c r="BP3" s="307"/>
      <c r="BQ3" s="307"/>
      <c r="BR3" s="307"/>
      <c r="BS3" s="307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551">
        <f>IF('１件用（入力シート）'!D4="","",'１件用（入力シート）'!D4)</f>
        <v>1</v>
      </c>
      <c r="CQ3" s="552"/>
      <c r="CR3" s="552"/>
      <c r="CS3" s="552"/>
      <c r="CT3" s="552"/>
      <c r="CU3" s="552"/>
      <c r="CV3" s="552"/>
      <c r="CW3" s="552"/>
      <c r="CX3" s="553"/>
      <c r="CY3" s="81"/>
      <c r="CZ3" s="81"/>
    </row>
    <row r="4" spans="1:218" ht="9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82"/>
      <c r="BF4" s="321"/>
      <c r="BG4" s="81"/>
      <c r="BH4" s="307"/>
      <c r="BI4" s="307"/>
      <c r="BJ4" s="307"/>
      <c r="BK4" s="307"/>
      <c r="BL4" s="307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554"/>
      <c r="CQ4" s="555"/>
      <c r="CR4" s="555"/>
      <c r="CS4" s="555"/>
      <c r="CT4" s="555"/>
      <c r="CU4" s="555"/>
      <c r="CV4" s="555"/>
      <c r="CW4" s="555"/>
      <c r="CX4" s="556"/>
      <c r="CY4" s="3"/>
      <c r="CZ4" s="3"/>
    </row>
    <row r="5" spans="1:218" ht="9" customHeight="1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</row>
    <row r="6" spans="1:218" s="5" customFormat="1" ht="14.1" customHeight="1">
      <c r="A6" s="78"/>
      <c r="B6" s="500">
        <v>1</v>
      </c>
      <c r="C6" s="501"/>
      <c r="D6" s="83"/>
      <c r="E6" s="83"/>
      <c r="F6" s="83"/>
      <c r="G6" s="83"/>
      <c r="H6" s="83"/>
      <c r="I6" s="83"/>
      <c r="J6" s="84"/>
      <c r="K6" s="312" t="s">
        <v>72</v>
      </c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95"/>
      <c r="AD6" s="312" t="s">
        <v>7</v>
      </c>
      <c r="AE6" s="313"/>
      <c r="AF6" s="313"/>
      <c r="AG6" s="313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  <c r="AT6" s="313"/>
      <c r="AU6" s="395"/>
      <c r="AV6" s="312" t="s">
        <v>9</v>
      </c>
      <c r="AW6" s="313"/>
      <c r="AX6" s="313"/>
      <c r="AY6" s="313"/>
      <c r="AZ6" s="313"/>
      <c r="BA6" s="313"/>
      <c r="BB6" s="313"/>
      <c r="BC6" s="313"/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95"/>
      <c r="BQ6" s="312" t="s">
        <v>11</v>
      </c>
      <c r="BR6" s="323"/>
      <c r="BS6" s="323"/>
      <c r="BT6" s="323"/>
      <c r="BU6" s="323"/>
      <c r="BV6" s="324"/>
      <c r="BW6" s="325" t="s">
        <v>13</v>
      </c>
      <c r="BX6" s="326"/>
      <c r="BY6" s="326"/>
      <c r="BZ6" s="326"/>
      <c r="CA6" s="326"/>
      <c r="CB6" s="326"/>
      <c r="CC6" s="326"/>
      <c r="CD6" s="326"/>
      <c r="CE6" s="326"/>
      <c r="CF6" s="326"/>
      <c r="CG6" s="326"/>
      <c r="CH6" s="326"/>
      <c r="CI6" s="326"/>
      <c r="CJ6" s="326"/>
      <c r="CK6" s="326"/>
      <c r="CL6" s="326"/>
      <c r="CM6" s="326"/>
      <c r="CN6" s="326"/>
      <c r="CO6" s="327"/>
      <c r="CP6" s="312" t="s">
        <v>12</v>
      </c>
      <c r="CQ6" s="313"/>
      <c r="CR6" s="313"/>
      <c r="CS6" s="313"/>
      <c r="CT6" s="313"/>
      <c r="CU6" s="313"/>
      <c r="CV6" s="313"/>
      <c r="CW6" s="313"/>
      <c r="CX6" s="314"/>
      <c r="CY6" s="78"/>
      <c r="CZ6" s="78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</row>
    <row r="7" spans="1:218" s="4" customFormat="1" ht="13.5" customHeight="1">
      <c r="A7" s="80"/>
      <c r="B7" s="502"/>
      <c r="C7" s="374"/>
      <c r="D7" s="85"/>
      <c r="E7" s="85"/>
      <c r="F7" s="85"/>
      <c r="G7" s="85"/>
      <c r="H7" s="85"/>
      <c r="I7" s="85"/>
      <c r="J7" s="86"/>
      <c r="K7" s="456" t="str">
        <f>'１件用（入力シート）'!J8</f>
        <v>〇〇局〇〇部</v>
      </c>
      <c r="L7" s="457"/>
      <c r="M7" s="457"/>
      <c r="N7" s="457"/>
      <c r="O7" s="457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8"/>
      <c r="AD7" s="419" t="s">
        <v>8</v>
      </c>
      <c r="AE7" s="344"/>
      <c r="AF7" s="141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3"/>
      <c r="AV7" s="599" t="s">
        <v>10</v>
      </c>
      <c r="AW7" s="600"/>
      <c r="AX7" s="600"/>
      <c r="AY7" s="600"/>
      <c r="AZ7" s="600"/>
      <c r="BA7" s="571" t="str">
        <f>IF('１件用（入力シート）'!D12="","",'１件用（入力シート）'!D12)</f>
        <v>キョウサイ　ハナコ</v>
      </c>
      <c r="BB7" s="571"/>
      <c r="BC7" s="571"/>
      <c r="BD7" s="571"/>
      <c r="BE7" s="571"/>
      <c r="BF7" s="571"/>
      <c r="BG7" s="571"/>
      <c r="BH7" s="571"/>
      <c r="BI7" s="571"/>
      <c r="BJ7" s="571"/>
      <c r="BK7" s="571"/>
      <c r="BL7" s="571"/>
      <c r="BM7" s="571"/>
      <c r="BN7" s="571"/>
      <c r="BO7" s="571"/>
      <c r="BP7" s="572"/>
      <c r="BQ7" s="87"/>
      <c r="BR7" s="88"/>
      <c r="BS7" s="88"/>
      <c r="BT7" s="342" t="s">
        <v>69</v>
      </c>
      <c r="BU7" s="342"/>
      <c r="BV7" s="343"/>
      <c r="BW7" s="89"/>
      <c r="BX7" s="90"/>
      <c r="BY7" s="144"/>
      <c r="BZ7" s="144"/>
      <c r="CA7" s="144"/>
      <c r="CB7" s="144"/>
      <c r="CC7" s="144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1"/>
      <c r="CP7" s="87"/>
      <c r="CQ7" s="88"/>
      <c r="CR7" s="88"/>
      <c r="CS7" s="317" t="s">
        <v>65</v>
      </c>
      <c r="CT7" s="317"/>
      <c r="CU7" s="317"/>
      <c r="CV7" s="317"/>
      <c r="CW7" s="317"/>
      <c r="CX7" s="318"/>
      <c r="CY7" s="80"/>
      <c r="CZ7" s="80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</row>
    <row r="8" spans="1:218" s="4" customFormat="1" ht="9" customHeight="1">
      <c r="A8" s="92"/>
      <c r="B8" s="471" t="s">
        <v>5</v>
      </c>
      <c r="C8" s="359"/>
      <c r="D8" s="359"/>
      <c r="E8" s="359"/>
      <c r="F8" s="359"/>
      <c r="G8" s="359"/>
      <c r="H8" s="359"/>
      <c r="I8" s="359"/>
      <c r="J8" s="381"/>
      <c r="K8" s="456"/>
      <c r="L8" s="457"/>
      <c r="M8" s="457"/>
      <c r="N8" s="457"/>
      <c r="O8" s="457"/>
      <c r="P8" s="457"/>
      <c r="Q8" s="457"/>
      <c r="R8" s="457"/>
      <c r="S8" s="457"/>
      <c r="T8" s="457"/>
      <c r="U8" s="457"/>
      <c r="V8" s="457"/>
      <c r="W8" s="457"/>
      <c r="X8" s="457"/>
      <c r="Y8" s="457"/>
      <c r="Z8" s="457"/>
      <c r="AA8" s="457"/>
      <c r="AB8" s="457"/>
      <c r="AC8" s="458"/>
      <c r="AD8" s="419"/>
      <c r="AE8" s="344"/>
      <c r="AF8" s="619" t="str">
        <f>'１件用（入力シート）'!J10</f>
        <v>99997777</v>
      </c>
      <c r="AG8" s="580"/>
      <c r="AH8" s="580"/>
      <c r="AI8" s="580"/>
      <c r="AJ8" s="580"/>
      <c r="AK8" s="580"/>
      <c r="AL8" s="580"/>
      <c r="AM8" s="580"/>
      <c r="AN8" s="580"/>
      <c r="AO8" s="580"/>
      <c r="AP8" s="580"/>
      <c r="AQ8" s="580"/>
      <c r="AR8" s="580"/>
      <c r="AS8" s="580"/>
      <c r="AT8" s="580"/>
      <c r="AU8" s="581"/>
      <c r="AV8" s="573" t="str">
        <f>IF('１件用（入力シート）'!D14="","",'１件用（入力シート）'!D14)</f>
        <v>共済　花子　</v>
      </c>
      <c r="AW8" s="473"/>
      <c r="AX8" s="473"/>
      <c r="AY8" s="473"/>
      <c r="AZ8" s="473"/>
      <c r="BA8" s="473"/>
      <c r="BB8" s="473"/>
      <c r="BC8" s="473"/>
      <c r="BD8" s="473"/>
      <c r="BE8" s="473"/>
      <c r="BF8" s="473"/>
      <c r="BG8" s="473"/>
      <c r="BH8" s="473"/>
      <c r="BI8" s="473"/>
      <c r="BJ8" s="473"/>
      <c r="BK8" s="473"/>
      <c r="BL8" s="473"/>
      <c r="BM8" s="473"/>
      <c r="BN8" s="473"/>
      <c r="BO8" s="473"/>
      <c r="BP8" s="474"/>
      <c r="BQ8" s="93"/>
      <c r="BR8" s="503" t="str">
        <f>IF('１件用（入力シート）'!K16=1,"レ","")</f>
        <v/>
      </c>
      <c r="BS8" s="504"/>
      <c r="BT8" s="340"/>
      <c r="BU8" s="340"/>
      <c r="BV8" s="344"/>
      <c r="BW8" s="621">
        <f>IF('１件用（入力シート）'!D18="","",'１件用（入力シート）'!J18)</f>
        <v>29346</v>
      </c>
      <c r="BX8" s="622"/>
      <c r="BY8" s="622"/>
      <c r="BZ8" s="622"/>
      <c r="CA8" s="622"/>
      <c r="CB8" s="622"/>
      <c r="CC8" s="622"/>
      <c r="CD8" s="622"/>
      <c r="CE8" s="622"/>
      <c r="CF8" s="622"/>
      <c r="CG8" s="622"/>
      <c r="CH8" s="622"/>
      <c r="CI8" s="622"/>
      <c r="CJ8" s="622"/>
      <c r="CK8" s="622"/>
      <c r="CL8" s="622"/>
      <c r="CM8" s="622"/>
      <c r="CN8" s="622"/>
      <c r="CO8" s="623"/>
      <c r="CP8" s="93"/>
      <c r="CQ8" s="503" t="str">
        <f>IF('１件用（入力シート）'!K20=1,"レ","")</f>
        <v/>
      </c>
      <c r="CR8" s="504"/>
      <c r="CS8" s="317"/>
      <c r="CT8" s="317"/>
      <c r="CU8" s="317"/>
      <c r="CV8" s="317"/>
      <c r="CW8" s="317"/>
      <c r="CX8" s="318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</row>
    <row r="9" spans="1:218" s="4" customFormat="1" ht="9" customHeight="1">
      <c r="A9" s="92"/>
      <c r="B9" s="471"/>
      <c r="C9" s="359"/>
      <c r="D9" s="359"/>
      <c r="E9" s="359"/>
      <c r="F9" s="359"/>
      <c r="G9" s="359"/>
      <c r="H9" s="359"/>
      <c r="I9" s="359"/>
      <c r="J9" s="381"/>
      <c r="K9" s="456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457"/>
      <c r="AA9" s="457"/>
      <c r="AB9" s="457"/>
      <c r="AC9" s="458"/>
      <c r="AD9" s="419"/>
      <c r="AE9" s="344"/>
      <c r="AF9" s="619"/>
      <c r="AG9" s="580"/>
      <c r="AH9" s="580"/>
      <c r="AI9" s="580"/>
      <c r="AJ9" s="580"/>
      <c r="AK9" s="580"/>
      <c r="AL9" s="580"/>
      <c r="AM9" s="580"/>
      <c r="AN9" s="580"/>
      <c r="AO9" s="580"/>
      <c r="AP9" s="580"/>
      <c r="AQ9" s="580"/>
      <c r="AR9" s="580"/>
      <c r="AS9" s="580"/>
      <c r="AT9" s="580"/>
      <c r="AU9" s="581"/>
      <c r="AV9" s="456"/>
      <c r="AW9" s="457"/>
      <c r="AX9" s="457"/>
      <c r="AY9" s="457"/>
      <c r="AZ9" s="457"/>
      <c r="BA9" s="457"/>
      <c r="BB9" s="457"/>
      <c r="BC9" s="457"/>
      <c r="BD9" s="457"/>
      <c r="BE9" s="457"/>
      <c r="BF9" s="457"/>
      <c r="BG9" s="457"/>
      <c r="BH9" s="457"/>
      <c r="BI9" s="457"/>
      <c r="BJ9" s="457"/>
      <c r="BK9" s="457"/>
      <c r="BL9" s="457"/>
      <c r="BM9" s="457"/>
      <c r="BN9" s="457"/>
      <c r="BO9" s="457"/>
      <c r="BP9" s="458"/>
      <c r="BQ9" s="93"/>
      <c r="BR9" s="95"/>
      <c r="BS9" s="95"/>
      <c r="BT9" s="340"/>
      <c r="BU9" s="340"/>
      <c r="BV9" s="344"/>
      <c r="BW9" s="621"/>
      <c r="BX9" s="622"/>
      <c r="BY9" s="622"/>
      <c r="BZ9" s="622"/>
      <c r="CA9" s="622"/>
      <c r="CB9" s="622"/>
      <c r="CC9" s="622"/>
      <c r="CD9" s="622"/>
      <c r="CE9" s="622"/>
      <c r="CF9" s="622"/>
      <c r="CG9" s="622"/>
      <c r="CH9" s="622"/>
      <c r="CI9" s="622"/>
      <c r="CJ9" s="622"/>
      <c r="CK9" s="622"/>
      <c r="CL9" s="622"/>
      <c r="CM9" s="622"/>
      <c r="CN9" s="622"/>
      <c r="CO9" s="623"/>
      <c r="CP9" s="93"/>
      <c r="CQ9" s="95"/>
      <c r="CR9" s="95"/>
      <c r="CS9" s="317"/>
      <c r="CT9" s="317"/>
      <c r="CU9" s="317"/>
      <c r="CV9" s="317"/>
      <c r="CW9" s="317"/>
      <c r="CX9" s="318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</row>
    <row r="10" spans="1:218" s="4" customFormat="1" ht="9" customHeight="1">
      <c r="A10" s="92"/>
      <c r="B10" s="471" t="s">
        <v>6</v>
      </c>
      <c r="C10" s="359"/>
      <c r="D10" s="359"/>
      <c r="E10" s="359"/>
      <c r="F10" s="359"/>
      <c r="G10" s="359"/>
      <c r="H10" s="359"/>
      <c r="I10" s="359"/>
      <c r="J10" s="381"/>
      <c r="K10" s="456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  <c r="Y10" s="457"/>
      <c r="Z10" s="457"/>
      <c r="AA10" s="457"/>
      <c r="AB10" s="457"/>
      <c r="AC10" s="458"/>
      <c r="AD10" s="419"/>
      <c r="AE10" s="344"/>
      <c r="AF10" s="619"/>
      <c r="AG10" s="580"/>
      <c r="AH10" s="580"/>
      <c r="AI10" s="580"/>
      <c r="AJ10" s="580"/>
      <c r="AK10" s="580"/>
      <c r="AL10" s="580"/>
      <c r="AM10" s="580"/>
      <c r="AN10" s="580"/>
      <c r="AO10" s="580"/>
      <c r="AP10" s="580"/>
      <c r="AQ10" s="580"/>
      <c r="AR10" s="580"/>
      <c r="AS10" s="580"/>
      <c r="AT10" s="580"/>
      <c r="AU10" s="581"/>
      <c r="AV10" s="456"/>
      <c r="AW10" s="457"/>
      <c r="AX10" s="457"/>
      <c r="AY10" s="457"/>
      <c r="AZ10" s="457"/>
      <c r="BA10" s="457"/>
      <c r="BB10" s="457"/>
      <c r="BC10" s="457"/>
      <c r="BD10" s="457"/>
      <c r="BE10" s="457"/>
      <c r="BF10" s="457"/>
      <c r="BG10" s="457"/>
      <c r="BH10" s="457"/>
      <c r="BI10" s="457"/>
      <c r="BJ10" s="457"/>
      <c r="BK10" s="457"/>
      <c r="BL10" s="457"/>
      <c r="BM10" s="457"/>
      <c r="BN10" s="457"/>
      <c r="BO10" s="457"/>
      <c r="BP10" s="458"/>
      <c r="BQ10" s="93"/>
      <c r="BR10" s="95"/>
      <c r="BS10" s="95"/>
      <c r="BT10" s="340" t="s">
        <v>70</v>
      </c>
      <c r="BU10" s="340"/>
      <c r="BV10" s="344"/>
      <c r="BW10" s="621"/>
      <c r="BX10" s="622"/>
      <c r="BY10" s="622"/>
      <c r="BZ10" s="622"/>
      <c r="CA10" s="622"/>
      <c r="CB10" s="622"/>
      <c r="CC10" s="622"/>
      <c r="CD10" s="622"/>
      <c r="CE10" s="622"/>
      <c r="CF10" s="622"/>
      <c r="CG10" s="622"/>
      <c r="CH10" s="622"/>
      <c r="CI10" s="622"/>
      <c r="CJ10" s="622"/>
      <c r="CK10" s="622"/>
      <c r="CL10" s="622"/>
      <c r="CM10" s="622"/>
      <c r="CN10" s="622"/>
      <c r="CO10" s="623"/>
      <c r="CP10" s="93"/>
      <c r="CQ10" s="95"/>
      <c r="CR10" s="95"/>
      <c r="CS10" s="317" t="s">
        <v>66</v>
      </c>
      <c r="CT10" s="317"/>
      <c r="CU10" s="317"/>
      <c r="CV10" s="317"/>
      <c r="CW10" s="317"/>
      <c r="CX10" s="318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</row>
    <row r="11" spans="1:218" s="4" customFormat="1" ht="9" customHeight="1">
      <c r="A11" s="92"/>
      <c r="B11" s="471"/>
      <c r="C11" s="359"/>
      <c r="D11" s="359"/>
      <c r="E11" s="359"/>
      <c r="F11" s="359"/>
      <c r="G11" s="359"/>
      <c r="H11" s="359"/>
      <c r="I11" s="359"/>
      <c r="J11" s="381"/>
      <c r="K11" s="456"/>
      <c r="L11" s="457"/>
      <c r="M11" s="457"/>
      <c r="N11" s="457"/>
      <c r="O11" s="457"/>
      <c r="P11" s="457"/>
      <c r="Q11" s="457"/>
      <c r="R11" s="457"/>
      <c r="S11" s="457"/>
      <c r="T11" s="457"/>
      <c r="U11" s="457"/>
      <c r="V11" s="457"/>
      <c r="W11" s="457"/>
      <c r="X11" s="457"/>
      <c r="Y11" s="457"/>
      <c r="Z11" s="457"/>
      <c r="AA11" s="457"/>
      <c r="AB11" s="457"/>
      <c r="AC11" s="458"/>
      <c r="AD11" s="419"/>
      <c r="AE11" s="344"/>
      <c r="AF11" s="619"/>
      <c r="AG11" s="580"/>
      <c r="AH11" s="580"/>
      <c r="AI11" s="580"/>
      <c r="AJ11" s="580"/>
      <c r="AK11" s="580"/>
      <c r="AL11" s="580"/>
      <c r="AM11" s="580"/>
      <c r="AN11" s="580"/>
      <c r="AO11" s="580"/>
      <c r="AP11" s="580"/>
      <c r="AQ11" s="580"/>
      <c r="AR11" s="580"/>
      <c r="AS11" s="580"/>
      <c r="AT11" s="580"/>
      <c r="AU11" s="581"/>
      <c r="AV11" s="456"/>
      <c r="AW11" s="457"/>
      <c r="AX11" s="457"/>
      <c r="AY11" s="457"/>
      <c r="AZ11" s="457"/>
      <c r="BA11" s="457"/>
      <c r="BB11" s="457"/>
      <c r="BC11" s="457"/>
      <c r="BD11" s="457"/>
      <c r="BE11" s="457"/>
      <c r="BF11" s="457"/>
      <c r="BG11" s="457"/>
      <c r="BH11" s="457"/>
      <c r="BI11" s="457"/>
      <c r="BJ11" s="457"/>
      <c r="BK11" s="457"/>
      <c r="BL11" s="457"/>
      <c r="BM11" s="457"/>
      <c r="BN11" s="457"/>
      <c r="BO11" s="457"/>
      <c r="BP11" s="458"/>
      <c r="BQ11" s="93"/>
      <c r="BR11" s="503" t="str">
        <f>IF('１件用（入力シート）'!K16=2,"レ","")</f>
        <v>レ</v>
      </c>
      <c r="BS11" s="504"/>
      <c r="BT11" s="340"/>
      <c r="BU11" s="340"/>
      <c r="BV11" s="344"/>
      <c r="BW11" s="621"/>
      <c r="BX11" s="622"/>
      <c r="BY11" s="622"/>
      <c r="BZ11" s="622"/>
      <c r="CA11" s="622"/>
      <c r="CB11" s="622"/>
      <c r="CC11" s="622"/>
      <c r="CD11" s="622"/>
      <c r="CE11" s="622"/>
      <c r="CF11" s="622"/>
      <c r="CG11" s="622"/>
      <c r="CH11" s="622"/>
      <c r="CI11" s="622"/>
      <c r="CJ11" s="622"/>
      <c r="CK11" s="622"/>
      <c r="CL11" s="622"/>
      <c r="CM11" s="622"/>
      <c r="CN11" s="622"/>
      <c r="CO11" s="623"/>
      <c r="CP11" s="93"/>
      <c r="CQ11" s="503" t="str">
        <f>IF('１件用（入力シート）'!K20=2,"レ","")</f>
        <v>レ</v>
      </c>
      <c r="CR11" s="504"/>
      <c r="CS11" s="317"/>
      <c r="CT11" s="317"/>
      <c r="CU11" s="317"/>
      <c r="CV11" s="317"/>
      <c r="CW11" s="317"/>
      <c r="CX11" s="318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</row>
    <row r="12" spans="1:218" s="4" customFormat="1" ht="9" customHeight="1" thickBot="1">
      <c r="A12" s="92"/>
      <c r="B12" s="97"/>
      <c r="C12" s="98"/>
      <c r="D12" s="98"/>
      <c r="E12" s="98"/>
      <c r="F12" s="98"/>
      <c r="G12" s="98"/>
      <c r="H12" s="98"/>
      <c r="I12" s="99"/>
      <c r="J12" s="100"/>
      <c r="K12" s="459"/>
      <c r="L12" s="460"/>
      <c r="M12" s="460"/>
      <c r="N12" s="460"/>
      <c r="O12" s="460"/>
      <c r="P12" s="460"/>
      <c r="Q12" s="460"/>
      <c r="R12" s="460"/>
      <c r="S12" s="460"/>
      <c r="T12" s="460"/>
      <c r="U12" s="460"/>
      <c r="V12" s="460"/>
      <c r="W12" s="460"/>
      <c r="X12" s="460"/>
      <c r="Y12" s="460"/>
      <c r="Z12" s="460"/>
      <c r="AA12" s="460"/>
      <c r="AB12" s="460"/>
      <c r="AC12" s="461"/>
      <c r="AD12" s="420"/>
      <c r="AE12" s="345"/>
      <c r="AF12" s="620"/>
      <c r="AG12" s="583"/>
      <c r="AH12" s="583"/>
      <c r="AI12" s="583"/>
      <c r="AJ12" s="583"/>
      <c r="AK12" s="583"/>
      <c r="AL12" s="583"/>
      <c r="AM12" s="583"/>
      <c r="AN12" s="583"/>
      <c r="AO12" s="583"/>
      <c r="AP12" s="583"/>
      <c r="AQ12" s="583"/>
      <c r="AR12" s="583"/>
      <c r="AS12" s="583"/>
      <c r="AT12" s="583"/>
      <c r="AU12" s="584"/>
      <c r="AV12" s="459"/>
      <c r="AW12" s="460"/>
      <c r="AX12" s="460"/>
      <c r="AY12" s="460"/>
      <c r="AZ12" s="460"/>
      <c r="BA12" s="460"/>
      <c r="BB12" s="460"/>
      <c r="BC12" s="460"/>
      <c r="BD12" s="460"/>
      <c r="BE12" s="460"/>
      <c r="BF12" s="460"/>
      <c r="BG12" s="460"/>
      <c r="BH12" s="460"/>
      <c r="BI12" s="460"/>
      <c r="BJ12" s="460"/>
      <c r="BK12" s="460"/>
      <c r="BL12" s="460"/>
      <c r="BM12" s="460"/>
      <c r="BN12" s="460"/>
      <c r="BO12" s="460"/>
      <c r="BP12" s="461"/>
      <c r="BQ12" s="101"/>
      <c r="BR12" s="99"/>
      <c r="BS12" s="99"/>
      <c r="BT12" s="341"/>
      <c r="BU12" s="341"/>
      <c r="BV12" s="345"/>
      <c r="BW12" s="624"/>
      <c r="BX12" s="625"/>
      <c r="BY12" s="625"/>
      <c r="BZ12" s="625"/>
      <c r="CA12" s="625"/>
      <c r="CB12" s="625"/>
      <c r="CC12" s="625"/>
      <c r="CD12" s="625"/>
      <c r="CE12" s="625"/>
      <c r="CF12" s="625"/>
      <c r="CG12" s="625"/>
      <c r="CH12" s="625"/>
      <c r="CI12" s="625"/>
      <c r="CJ12" s="625"/>
      <c r="CK12" s="625"/>
      <c r="CL12" s="625"/>
      <c r="CM12" s="625"/>
      <c r="CN12" s="625"/>
      <c r="CO12" s="626"/>
      <c r="CP12" s="101"/>
      <c r="CQ12" s="99"/>
      <c r="CR12" s="99"/>
      <c r="CS12" s="319"/>
      <c r="CT12" s="319"/>
      <c r="CU12" s="319"/>
      <c r="CV12" s="319"/>
      <c r="CW12" s="319"/>
      <c r="CX12" s="320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</row>
    <row r="13" spans="1:218" ht="9" customHeight="1" thickBo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</row>
    <row r="14" spans="1:218" s="5" customFormat="1" ht="14.1" customHeight="1">
      <c r="A14" s="104"/>
      <c r="B14" s="384">
        <v>2</v>
      </c>
      <c r="C14" s="385"/>
      <c r="D14" s="83"/>
      <c r="E14" s="83"/>
      <c r="F14" s="83"/>
      <c r="G14" s="83"/>
      <c r="H14" s="83"/>
      <c r="I14" s="83"/>
      <c r="J14" s="84"/>
      <c r="K14" s="312" t="s">
        <v>17</v>
      </c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95"/>
      <c r="Y14" s="312" t="s">
        <v>19</v>
      </c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  <c r="BO14" s="313"/>
      <c r="BP14" s="313"/>
      <c r="BQ14" s="313"/>
      <c r="BR14" s="313"/>
      <c r="BS14" s="313"/>
      <c r="BT14" s="313"/>
      <c r="BU14" s="313"/>
      <c r="BV14" s="313"/>
      <c r="BW14" s="313"/>
      <c r="BX14" s="313"/>
      <c r="BY14" s="313"/>
      <c r="BZ14" s="313"/>
      <c r="CA14" s="313"/>
      <c r="CB14" s="313"/>
      <c r="CC14" s="313"/>
      <c r="CD14" s="313"/>
      <c r="CE14" s="313"/>
      <c r="CF14" s="395"/>
      <c r="CG14" s="312" t="s">
        <v>18</v>
      </c>
      <c r="CH14" s="313"/>
      <c r="CI14" s="313"/>
      <c r="CJ14" s="313"/>
      <c r="CK14" s="313"/>
      <c r="CL14" s="313"/>
      <c r="CM14" s="313"/>
      <c r="CN14" s="313"/>
      <c r="CO14" s="313"/>
      <c r="CP14" s="313"/>
      <c r="CQ14" s="313"/>
      <c r="CR14" s="313"/>
      <c r="CS14" s="313"/>
      <c r="CT14" s="313"/>
      <c r="CU14" s="313"/>
      <c r="CV14" s="313"/>
      <c r="CW14" s="313"/>
      <c r="CX14" s="31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</row>
    <row r="15" spans="1:218" ht="15.9" customHeight="1">
      <c r="A15" s="3"/>
      <c r="B15" s="386"/>
      <c r="C15" s="383"/>
      <c r="D15" s="88"/>
      <c r="E15" s="88"/>
      <c r="F15" s="88"/>
      <c r="G15" s="88"/>
      <c r="H15" s="88"/>
      <c r="I15" s="88"/>
      <c r="J15" s="105"/>
      <c r="K15" s="627" t="s">
        <v>91</v>
      </c>
      <c r="L15" s="628"/>
      <c r="M15" s="629"/>
      <c r="N15" s="558" t="str">
        <f>'１件用（入力シート）'!J22</f>
        <v>111</v>
      </c>
      <c r="O15" s="559"/>
      <c r="P15" s="559"/>
      <c r="Q15" s="559"/>
      <c r="R15" s="565" t="s">
        <v>90</v>
      </c>
      <c r="S15" s="566"/>
      <c r="T15" s="558" t="str">
        <f>'１件用（入力シート）'!K22</f>
        <v>2222</v>
      </c>
      <c r="U15" s="559"/>
      <c r="V15" s="559"/>
      <c r="W15" s="559"/>
      <c r="X15" s="562"/>
      <c r="Y15" s="487" t="s">
        <v>10</v>
      </c>
      <c r="Z15" s="488"/>
      <c r="AA15" s="488"/>
      <c r="AB15" s="488"/>
      <c r="AC15" s="488"/>
      <c r="AD15" s="488"/>
      <c r="AE15" s="488"/>
      <c r="AF15" s="489" t="str">
        <f>'１件用（入力シート）'!J23</f>
        <v>トウキョウト　シンジュクク　ニシシンジュク　９－９９－９９　シンジュクマンション９９９</v>
      </c>
      <c r="AG15" s="489"/>
      <c r="AH15" s="489"/>
      <c r="AI15" s="489"/>
      <c r="AJ15" s="489"/>
      <c r="AK15" s="489"/>
      <c r="AL15" s="489"/>
      <c r="AM15" s="489"/>
      <c r="AN15" s="489"/>
      <c r="AO15" s="489"/>
      <c r="AP15" s="489"/>
      <c r="AQ15" s="489"/>
      <c r="AR15" s="489"/>
      <c r="AS15" s="489"/>
      <c r="AT15" s="489"/>
      <c r="AU15" s="489"/>
      <c r="AV15" s="489"/>
      <c r="AW15" s="489"/>
      <c r="AX15" s="489"/>
      <c r="AY15" s="489"/>
      <c r="AZ15" s="489"/>
      <c r="BA15" s="489"/>
      <c r="BB15" s="489"/>
      <c r="BC15" s="489"/>
      <c r="BD15" s="489"/>
      <c r="BE15" s="489"/>
      <c r="BF15" s="489"/>
      <c r="BG15" s="489"/>
      <c r="BH15" s="489"/>
      <c r="BI15" s="489"/>
      <c r="BJ15" s="489"/>
      <c r="BK15" s="489"/>
      <c r="BL15" s="489"/>
      <c r="BM15" s="489"/>
      <c r="BN15" s="489"/>
      <c r="BO15" s="489"/>
      <c r="BP15" s="489"/>
      <c r="BQ15" s="489"/>
      <c r="BR15" s="489"/>
      <c r="BS15" s="489"/>
      <c r="BT15" s="489"/>
      <c r="BU15" s="489"/>
      <c r="BV15" s="489"/>
      <c r="BW15" s="489"/>
      <c r="BX15" s="489"/>
      <c r="BY15" s="489"/>
      <c r="BZ15" s="489"/>
      <c r="CA15" s="489"/>
      <c r="CB15" s="489"/>
      <c r="CC15" s="489"/>
      <c r="CD15" s="489"/>
      <c r="CE15" s="489"/>
      <c r="CF15" s="490"/>
      <c r="CG15" s="428"/>
      <c r="CH15" s="429"/>
      <c r="CI15" s="429"/>
      <c r="CJ15" s="429"/>
      <c r="CK15" s="429"/>
      <c r="CL15" s="429"/>
      <c r="CM15" s="429"/>
      <c r="CN15" s="429"/>
      <c r="CO15" s="429"/>
      <c r="CP15" s="429"/>
      <c r="CQ15" s="429"/>
      <c r="CR15" s="429"/>
      <c r="CS15" s="429"/>
      <c r="CT15" s="429"/>
      <c r="CU15" s="429"/>
      <c r="CV15" s="429"/>
      <c r="CW15" s="429"/>
      <c r="CX15" s="430"/>
      <c r="CY15" s="3"/>
      <c r="CZ15" s="3"/>
    </row>
    <row r="16" spans="1:218" ht="9" customHeight="1">
      <c r="A16" s="3"/>
      <c r="B16" s="471" t="s">
        <v>5</v>
      </c>
      <c r="C16" s="359"/>
      <c r="D16" s="359"/>
      <c r="E16" s="359"/>
      <c r="F16" s="359"/>
      <c r="G16" s="359"/>
      <c r="H16" s="359"/>
      <c r="I16" s="359"/>
      <c r="J16" s="381"/>
      <c r="K16" s="630"/>
      <c r="L16" s="631"/>
      <c r="M16" s="632"/>
      <c r="N16" s="560"/>
      <c r="O16" s="560"/>
      <c r="P16" s="560"/>
      <c r="Q16" s="560"/>
      <c r="R16" s="567"/>
      <c r="S16" s="568"/>
      <c r="T16" s="560"/>
      <c r="U16" s="560"/>
      <c r="V16" s="560"/>
      <c r="W16" s="560"/>
      <c r="X16" s="563"/>
      <c r="Y16" s="472" t="str">
        <f>'１件用（入力シート）'!J25</f>
        <v>東京都　新宿区　西新宿　９－９９－９９　新宿マンション９９９</v>
      </c>
      <c r="Z16" s="607"/>
      <c r="AA16" s="607"/>
      <c r="AB16" s="607"/>
      <c r="AC16" s="607"/>
      <c r="AD16" s="607"/>
      <c r="AE16" s="607"/>
      <c r="AF16" s="607"/>
      <c r="AG16" s="607"/>
      <c r="AH16" s="607"/>
      <c r="AI16" s="607"/>
      <c r="AJ16" s="607"/>
      <c r="AK16" s="607"/>
      <c r="AL16" s="607"/>
      <c r="AM16" s="607"/>
      <c r="AN16" s="607"/>
      <c r="AO16" s="607"/>
      <c r="AP16" s="607"/>
      <c r="AQ16" s="607"/>
      <c r="AR16" s="607"/>
      <c r="AS16" s="607"/>
      <c r="AT16" s="607"/>
      <c r="AU16" s="607"/>
      <c r="AV16" s="607"/>
      <c r="AW16" s="607"/>
      <c r="AX16" s="607"/>
      <c r="AY16" s="607"/>
      <c r="AZ16" s="607"/>
      <c r="BA16" s="607"/>
      <c r="BB16" s="607"/>
      <c r="BC16" s="607"/>
      <c r="BD16" s="607"/>
      <c r="BE16" s="607"/>
      <c r="BF16" s="607"/>
      <c r="BG16" s="607"/>
      <c r="BH16" s="607"/>
      <c r="BI16" s="607"/>
      <c r="BJ16" s="607"/>
      <c r="BK16" s="607"/>
      <c r="BL16" s="607"/>
      <c r="BM16" s="607"/>
      <c r="BN16" s="607"/>
      <c r="BO16" s="607"/>
      <c r="BP16" s="607"/>
      <c r="BQ16" s="607"/>
      <c r="BR16" s="607"/>
      <c r="BS16" s="607"/>
      <c r="BT16" s="607"/>
      <c r="BU16" s="607"/>
      <c r="BV16" s="607"/>
      <c r="BW16" s="607"/>
      <c r="BX16" s="607"/>
      <c r="BY16" s="607"/>
      <c r="BZ16" s="607"/>
      <c r="CA16" s="607"/>
      <c r="CB16" s="607"/>
      <c r="CC16" s="607"/>
      <c r="CD16" s="607"/>
      <c r="CE16" s="607"/>
      <c r="CF16" s="608"/>
      <c r="CG16" s="636"/>
      <c r="CH16" s="481"/>
      <c r="CI16" s="481"/>
      <c r="CJ16" s="481"/>
      <c r="CK16" s="481"/>
      <c r="CL16" s="481"/>
      <c r="CM16" s="481"/>
      <c r="CN16" s="481"/>
      <c r="CO16" s="481"/>
      <c r="CP16" s="637"/>
      <c r="CQ16" s="465"/>
      <c r="CR16" s="481"/>
      <c r="CS16" s="481"/>
      <c r="CT16" s="481"/>
      <c r="CU16" s="481"/>
      <c r="CV16" s="481"/>
      <c r="CW16" s="481"/>
      <c r="CX16" s="482"/>
      <c r="CY16" s="3"/>
      <c r="CZ16" s="3"/>
    </row>
    <row r="17" spans="1:218" ht="9" customHeight="1">
      <c r="A17" s="3"/>
      <c r="B17" s="471"/>
      <c r="C17" s="359"/>
      <c r="D17" s="359"/>
      <c r="E17" s="359"/>
      <c r="F17" s="359"/>
      <c r="G17" s="359"/>
      <c r="H17" s="359"/>
      <c r="I17" s="359"/>
      <c r="J17" s="381"/>
      <c r="K17" s="630"/>
      <c r="L17" s="631"/>
      <c r="M17" s="632"/>
      <c r="N17" s="560"/>
      <c r="O17" s="560"/>
      <c r="P17" s="560"/>
      <c r="Q17" s="560"/>
      <c r="R17" s="567"/>
      <c r="S17" s="568"/>
      <c r="T17" s="560"/>
      <c r="U17" s="560"/>
      <c r="V17" s="560"/>
      <c r="W17" s="560"/>
      <c r="X17" s="563"/>
      <c r="Y17" s="609"/>
      <c r="Z17" s="610"/>
      <c r="AA17" s="610"/>
      <c r="AB17" s="610"/>
      <c r="AC17" s="610"/>
      <c r="AD17" s="610"/>
      <c r="AE17" s="610"/>
      <c r="AF17" s="610"/>
      <c r="AG17" s="610"/>
      <c r="AH17" s="610"/>
      <c r="AI17" s="610"/>
      <c r="AJ17" s="610"/>
      <c r="AK17" s="610"/>
      <c r="AL17" s="610"/>
      <c r="AM17" s="610"/>
      <c r="AN17" s="610"/>
      <c r="AO17" s="610"/>
      <c r="AP17" s="610"/>
      <c r="AQ17" s="610"/>
      <c r="AR17" s="610"/>
      <c r="AS17" s="610"/>
      <c r="AT17" s="610"/>
      <c r="AU17" s="610"/>
      <c r="AV17" s="610"/>
      <c r="AW17" s="610"/>
      <c r="AX17" s="610"/>
      <c r="AY17" s="610"/>
      <c r="AZ17" s="610"/>
      <c r="BA17" s="610"/>
      <c r="BB17" s="610"/>
      <c r="BC17" s="610"/>
      <c r="BD17" s="610"/>
      <c r="BE17" s="610"/>
      <c r="BF17" s="610"/>
      <c r="BG17" s="610"/>
      <c r="BH17" s="610"/>
      <c r="BI17" s="610"/>
      <c r="BJ17" s="610"/>
      <c r="BK17" s="610"/>
      <c r="BL17" s="610"/>
      <c r="BM17" s="610"/>
      <c r="BN17" s="610"/>
      <c r="BO17" s="610"/>
      <c r="BP17" s="610"/>
      <c r="BQ17" s="610"/>
      <c r="BR17" s="610"/>
      <c r="BS17" s="610"/>
      <c r="BT17" s="610"/>
      <c r="BU17" s="610"/>
      <c r="BV17" s="610"/>
      <c r="BW17" s="610"/>
      <c r="BX17" s="610"/>
      <c r="BY17" s="610"/>
      <c r="BZ17" s="610"/>
      <c r="CA17" s="610"/>
      <c r="CB17" s="610"/>
      <c r="CC17" s="610"/>
      <c r="CD17" s="610"/>
      <c r="CE17" s="610"/>
      <c r="CF17" s="611"/>
      <c r="CG17" s="636"/>
      <c r="CH17" s="481"/>
      <c r="CI17" s="481"/>
      <c r="CJ17" s="481"/>
      <c r="CK17" s="481"/>
      <c r="CL17" s="481"/>
      <c r="CM17" s="481"/>
      <c r="CN17" s="481"/>
      <c r="CO17" s="481"/>
      <c r="CP17" s="637"/>
      <c r="CQ17" s="465"/>
      <c r="CR17" s="481"/>
      <c r="CS17" s="481"/>
      <c r="CT17" s="481"/>
      <c r="CU17" s="481"/>
      <c r="CV17" s="481"/>
      <c r="CW17" s="481"/>
      <c r="CX17" s="482"/>
      <c r="CY17" s="3"/>
      <c r="CZ17" s="3"/>
    </row>
    <row r="18" spans="1:218" ht="9" customHeight="1">
      <c r="A18" s="3"/>
      <c r="B18" s="471" t="s">
        <v>6</v>
      </c>
      <c r="C18" s="359"/>
      <c r="D18" s="359"/>
      <c r="E18" s="359"/>
      <c r="F18" s="359"/>
      <c r="G18" s="359"/>
      <c r="H18" s="359"/>
      <c r="I18" s="359"/>
      <c r="J18" s="381"/>
      <c r="K18" s="630"/>
      <c r="L18" s="631"/>
      <c r="M18" s="632"/>
      <c r="N18" s="560"/>
      <c r="O18" s="560"/>
      <c r="P18" s="560"/>
      <c r="Q18" s="560"/>
      <c r="R18" s="567"/>
      <c r="S18" s="568"/>
      <c r="T18" s="560"/>
      <c r="U18" s="560"/>
      <c r="V18" s="560"/>
      <c r="W18" s="560"/>
      <c r="X18" s="563"/>
      <c r="Y18" s="609"/>
      <c r="Z18" s="610"/>
      <c r="AA18" s="610"/>
      <c r="AB18" s="610"/>
      <c r="AC18" s="610"/>
      <c r="AD18" s="610"/>
      <c r="AE18" s="610"/>
      <c r="AF18" s="610"/>
      <c r="AG18" s="610"/>
      <c r="AH18" s="610"/>
      <c r="AI18" s="610"/>
      <c r="AJ18" s="610"/>
      <c r="AK18" s="610"/>
      <c r="AL18" s="610"/>
      <c r="AM18" s="610"/>
      <c r="AN18" s="610"/>
      <c r="AO18" s="610"/>
      <c r="AP18" s="610"/>
      <c r="AQ18" s="610"/>
      <c r="AR18" s="610"/>
      <c r="AS18" s="610"/>
      <c r="AT18" s="610"/>
      <c r="AU18" s="610"/>
      <c r="AV18" s="610"/>
      <c r="AW18" s="610"/>
      <c r="AX18" s="610"/>
      <c r="AY18" s="610"/>
      <c r="AZ18" s="610"/>
      <c r="BA18" s="610"/>
      <c r="BB18" s="610"/>
      <c r="BC18" s="610"/>
      <c r="BD18" s="610"/>
      <c r="BE18" s="610"/>
      <c r="BF18" s="610"/>
      <c r="BG18" s="610"/>
      <c r="BH18" s="610"/>
      <c r="BI18" s="610"/>
      <c r="BJ18" s="610"/>
      <c r="BK18" s="610"/>
      <c r="BL18" s="610"/>
      <c r="BM18" s="610"/>
      <c r="BN18" s="610"/>
      <c r="BO18" s="610"/>
      <c r="BP18" s="610"/>
      <c r="BQ18" s="610"/>
      <c r="BR18" s="610"/>
      <c r="BS18" s="610"/>
      <c r="BT18" s="610"/>
      <c r="BU18" s="610"/>
      <c r="BV18" s="610"/>
      <c r="BW18" s="610"/>
      <c r="BX18" s="610"/>
      <c r="BY18" s="610"/>
      <c r="BZ18" s="610"/>
      <c r="CA18" s="610"/>
      <c r="CB18" s="610"/>
      <c r="CC18" s="610"/>
      <c r="CD18" s="610"/>
      <c r="CE18" s="610"/>
      <c r="CF18" s="611"/>
      <c r="CG18" s="466" t="s">
        <v>196</v>
      </c>
      <c r="CH18" s="638"/>
      <c r="CI18" s="638"/>
      <c r="CJ18" s="638"/>
      <c r="CK18" s="638"/>
      <c r="CL18" s="638"/>
      <c r="CM18" s="638"/>
      <c r="CN18" s="638"/>
      <c r="CO18" s="638"/>
      <c r="CP18" s="638"/>
      <c r="CQ18" s="580" t="str">
        <f>'１件用（入力シート）'!E45</f>
        <v>01</v>
      </c>
      <c r="CR18" s="642"/>
      <c r="CS18" s="642"/>
      <c r="CT18" s="642"/>
      <c r="CU18" s="642"/>
      <c r="CV18" s="642"/>
      <c r="CW18" s="642"/>
      <c r="CX18" s="643"/>
      <c r="CY18" s="3"/>
      <c r="CZ18" s="3"/>
    </row>
    <row r="19" spans="1:218" ht="9" customHeight="1">
      <c r="A19" s="3"/>
      <c r="B19" s="471"/>
      <c r="C19" s="359"/>
      <c r="D19" s="359"/>
      <c r="E19" s="359"/>
      <c r="F19" s="359"/>
      <c r="G19" s="359"/>
      <c r="H19" s="359"/>
      <c r="I19" s="359"/>
      <c r="J19" s="381"/>
      <c r="K19" s="630"/>
      <c r="L19" s="631"/>
      <c r="M19" s="632"/>
      <c r="N19" s="560"/>
      <c r="O19" s="560"/>
      <c r="P19" s="560"/>
      <c r="Q19" s="560"/>
      <c r="R19" s="567"/>
      <c r="S19" s="568"/>
      <c r="T19" s="560"/>
      <c r="U19" s="560"/>
      <c r="V19" s="560"/>
      <c r="W19" s="560"/>
      <c r="X19" s="563"/>
      <c r="Y19" s="609"/>
      <c r="Z19" s="610"/>
      <c r="AA19" s="610"/>
      <c r="AB19" s="610"/>
      <c r="AC19" s="610"/>
      <c r="AD19" s="610"/>
      <c r="AE19" s="610"/>
      <c r="AF19" s="610"/>
      <c r="AG19" s="610"/>
      <c r="AH19" s="610"/>
      <c r="AI19" s="610"/>
      <c r="AJ19" s="610"/>
      <c r="AK19" s="610"/>
      <c r="AL19" s="610"/>
      <c r="AM19" s="610"/>
      <c r="AN19" s="610"/>
      <c r="AO19" s="610"/>
      <c r="AP19" s="610"/>
      <c r="AQ19" s="610"/>
      <c r="AR19" s="610"/>
      <c r="AS19" s="610"/>
      <c r="AT19" s="610"/>
      <c r="AU19" s="610"/>
      <c r="AV19" s="610"/>
      <c r="AW19" s="610"/>
      <c r="AX19" s="610"/>
      <c r="AY19" s="610"/>
      <c r="AZ19" s="610"/>
      <c r="BA19" s="610"/>
      <c r="BB19" s="610"/>
      <c r="BC19" s="610"/>
      <c r="BD19" s="610"/>
      <c r="BE19" s="610"/>
      <c r="BF19" s="610"/>
      <c r="BG19" s="610"/>
      <c r="BH19" s="610"/>
      <c r="BI19" s="610"/>
      <c r="BJ19" s="610"/>
      <c r="BK19" s="610"/>
      <c r="BL19" s="610"/>
      <c r="BM19" s="610"/>
      <c r="BN19" s="610"/>
      <c r="BO19" s="610"/>
      <c r="BP19" s="610"/>
      <c r="BQ19" s="610"/>
      <c r="BR19" s="610"/>
      <c r="BS19" s="610"/>
      <c r="BT19" s="610"/>
      <c r="BU19" s="610"/>
      <c r="BV19" s="610"/>
      <c r="BW19" s="610"/>
      <c r="BX19" s="610"/>
      <c r="BY19" s="610"/>
      <c r="BZ19" s="610"/>
      <c r="CA19" s="610"/>
      <c r="CB19" s="610"/>
      <c r="CC19" s="610"/>
      <c r="CD19" s="610"/>
      <c r="CE19" s="610"/>
      <c r="CF19" s="611"/>
      <c r="CG19" s="639"/>
      <c r="CH19" s="638"/>
      <c r="CI19" s="638"/>
      <c r="CJ19" s="638"/>
      <c r="CK19" s="638"/>
      <c r="CL19" s="638"/>
      <c r="CM19" s="638"/>
      <c r="CN19" s="638"/>
      <c r="CO19" s="638"/>
      <c r="CP19" s="638"/>
      <c r="CQ19" s="642"/>
      <c r="CR19" s="642"/>
      <c r="CS19" s="642"/>
      <c r="CT19" s="642"/>
      <c r="CU19" s="642"/>
      <c r="CV19" s="642"/>
      <c r="CW19" s="642"/>
      <c r="CX19" s="643"/>
      <c r="CY19" s="3"/>
      <c r="CZ19" s="3"/>
    </row>
    <row r="20" spans="1:218" ht="9" customHeight="1" thickBot="1">
      <c r="A20" s="3"/>
      <c r="B20" s="97"/>
      <c r="C20" s="98"/>
      <c r="D20" s="98"/>
      <c r="E20" s="98"/>
      <c r="F20" s="98"/>
      <c r="G20" s="98"/>
      <c r="H20" s="98"/>
      <c r="I20" s="99"/>
      <c r="J20" s="100"/>
      <c r="K20" s="633"/>
      <c r="L20" s="634"/>
      <c r="M20" s="635"/>
      <c r="N20" s="561"/>
      <c r="O20" s="561"/>
      <c r="P20" s="561"/>
      <c r="Q20" s="561"/>
      <c r="R20" s="569"/>
      <c r="S20" s="570"/>
      <c r="T20" s="561"/>
      <c r="U20" s="561"/>
      <c r="V20" s="561"/>
      <c r="W20" s="561"/>
      <c r="X20" s="564"/>
      <c r="Y20" s="612"/>
      <c r="Z20" s="613"/>
      <c r="AA20" s="613"/>
      <c r="AB20" s="613"/>
      <c r="AC20" s="613"/>
      <c r="AD20" s="613"/>
      <c r="AE20" s="613"/>
      <c r="AF20" s="613"/>
      <c r="AG20" s="613"/>
      <c r="AH20" s="613"/>
      <c r="AI20" s="613"/>
      <c r="AJ20" s="613"/>
      <c r="AK20" s="613"/>
      <c r="AL20" s="613"/>
      <c r="AM20" s="613"/>
      <c r="AN20" s="613"/>
      <c r="AO20" s="613"/>
      <c r="AP20" s="613"/>
      <c r="AQ20" s="613"/>
      <c r="AR20" s="613"/>
      <c r="AS20" s="613"/>
      <c r="AT20" s="613"/>
      <c r="AU20" s="613"/>
      <c r="AV20" s="613"/>
      <c r="AW20" s="613"/>
      <c r="AX20" s="613"/>
      <c r="AY20" s="613"/>
      <c r="AZ20" s="613"/>
      <c r="BA20" s="613"/>
      <c r="BB20" s="613"/>
      <c r="BC20" s="613"/>
      <c r="BD20" s="613"/>
      <c r="BE20" s="613"/>
      <c r="BF20" s="613"/>
      <c r="BG20" s="613"/>
      <c r="BH20" s="613"/>
      <c r="BI20" s="613"/>
      <c r="BJ20" s="613"/>
      <c r="BK20" s="613"/>
      <c r="BL20" s="613"/>
      <c r="BM20" s="613"/>
      <c r="BN20" s="613"/>
      <c r="BO20" s="613"/>
      <c r="BP20" s="613"/>
      <c r="BQ20" s="613"/>
      <c r="BR20" s="613"/>
      <c r="BS20" s="613"/>
      <c r="BT20" s="613"/>
      <c r="BU20" s="613"/>
      <c r="BV20" s="613"/>
      <c r="BW20" s="613"/>
      <c r="BX20" s="613"/>
      <c r="BY20" s="613"/>
      <c r="BZ20" s="613"/>
      <c r="CA20" s="613"/>
      <c r="CB20" s="613"/>
      <c r="CC20" s="613"/>
      <c r="CD20" s="613"/>
      <c r="CE20" s="613"/>
      <c r="CF20" s="614"/>
      <c r="CG20" s="640"/>
      <c r="CH20" s="641"/>
      <c r="CI20" s="641"/>
      <c r="CJ20" s="641"/>
      <c r="CK20" s="641"/>
      <c r="CL20" s="641"/>
      <c r="CM20" s="641"/>
      <c r="CN20" s="641"/>
      <c r="CO20" s="641"/>
      <c r="CP20" s="641"/>
      <c r="CQ20" s="644"/>
      <c r="CR20" s="644"/>
      <c r="CS20" s="644"/>
      <c r="CT20" s="644"/>
      <c r="CU20" s="644"/>
      <c r="CV20" s="644"/>
      <c r="CW20" s="644"/>
      <c r="CX20" s="645"/>
      <c r="CY20" s="3"/>
      <c r="CZ20" s="3"/>
    </row>
    <row r="21" spans="1:218" ht="9" customHeight="1" thickBo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P21" s="183"/>
    </row>
    <row r="22" spans="1:218" s="5" customFormat="1" ht="14.1" customHeight="1">
      <c r="A22" s="104"/>
      <c r="B22" s="384">
        <v>3</v>
      </c>
      <c r="C22" s="385"/>
      <c r="D22" s="83"/>
      <c r="E22" s="83"/>
      <c r="F22" s="83"/>
      <c r="G22" s="83"/>
      <c r="H22" s="83"/>
      <c r="I22" s="83"/>
      <c r="J22" s="84"/>
      <c r="K22" s="312" t="s">
        <v>27</v>
      </c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95"/>
      <c r="AG22" s="312" t="s">
        <v>79</v>
      </c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95"/>
      <c r="AT22" s="312" t="s">
        <v>25</v>
      </c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95"/>
      <c r="BH22" s="312" t="s">
        <v>24</v>
      </c>
      <c r="BI22" s="313"/>
      <c r="BJ22" s="313"/>
      <c r="BK22" s="313"/>
      <c r="BL22" s="313"/>
      <c r="BM22" s="313"/>
      <c r="BN22" s="313"/>
      <c r="BO22" s="313"/>
      <c r="BP22" s="313"/>
      <c r="BQ22" s="313"/>
      <c r="BR22" s="313"/>
      <c r="BS22" s="313"/>
      <c r="BT22" s="313"/>
      <c r="BU22" s="313"/>
      <c r="BV22" s="313"/>
      <c r="BW22" s="313"/>
      <c r="BX22" s="313"/>
      <c r="BY22" s="313"/>
      <c r="BZ22" s="313"/>
      <c r="CA22" s="313"/>
      <c r="CB22" s="313"/>
      <c r="CC22" s="313"/>
      <c r="CD22" s="313"/>
      <c r="CE22" s="313"/>
      <c r="CF22" s="313"/>
      <c r="CG22" s="395"/>
      <c r="CH22" s="312" t="s">
        <v>22</v>
      </c>
      <c r="CI22" s="313"/>
      <c r="CJ22" s="313"/>
      <c r="CK22" s="313"/>
      <c r="CL22" s="313"/>
      <c r="CM22" s="313"/>
      <c r="CN22" s="313"/>
      <c r="CO22" s="313"/>
      <c r="CP22" s="313"/>
      <c r="CQ22" s="313"/>
      <c r="CR22" s="313"/>
      <c r="CS22" s="313"/>
      <c r="CT22" s="313"/>
      <c r="CU22" s="313"/>
      <c r="CV22" s="313"/>
      <c r="CW22" s="313"/>
      <c r="CX22" s="31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</row>
    <row r="23" spans="1:218" ht="9" customHeight="1">
      <c r="A23" s="3"/>
      <c r="B23" s="386"/>
      <c r="C23" s="383"/>
      <c r="D23" s="79"/>
      <c r="E23" s="79"/>
      <c r="F23" s="79"/>
      <c r="G23" s="79"/>
      <c r="H23" s="79"/>
      <c r="I23" s="79"/>
      <c r="J23" s="10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8"/>
      <c r="W23" s="8"/>
      <c r="X23" s="8"/>
      <c r="Y23" s="7"/>
      <c r="Z23" s="8"/>
      <c r="AA23" s="8"/>
      <c r="AB23" s="8"/>
      <c r="AC23" s="8"/>
      <c r="AD23" s="8"/>
      <c r="AE23" s="9"/>
      <c r="AF23" s="10"/>
      <c r="AG23" s="107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106"/>
      <c r="AT23" s="108"/>
      <c r="AU23" s="90"/>
      <c r="AV23" s="90"/>
      <c r="AW23" s="557"/>
      <c r="AX23" s="557"/>
      <c r="AY23" s="557"/>
      <c r="AZ23" s="557"/>
      <c r="BA23" s="557"/>
      <c r="BB23" s="557"/>
      <c r="BC23" s="557"/>
      <c r="BD23" s="557"/>
      <c r="BE23" s="557"/>
      <c r="BF23" s="342" t="s">
        <v>26</v>
      </c>
      <c r="BG23" s="343"/>
      <c r="BH23" s="618" t="str">
        <f>'１件用（入力シート）'!J35</f>
        <v>090</v>
      </c>
      <c r="BI23" s="577"/>
      <c r="BJ23" s="577"/>
      <c r="BK23" s="577"/>
      <c r="BL23" s="577"/>
      <c r="BM23" s="615"/>
      <c r="BN23" s="565" t="s">
        <v>93</v>
      </c>
      <c r="BO23" s="566"/>
      <c r="BP23" s="576" t="str">
        <f>'１件用（入力シート）'!K35</f>
        <v>9999</v>
      </c>
      <c r="BQ23" s="577"/>
      <c r="BR23" s="577"/>
      <c r="BS23" s="577"/>
      <c r="BT23" s="577"/>
      <c r="BU23" s="577"/>
      <c r="BV23" s="577"/>
      <c r="BW23" s="615"/>
      <c r="BX23" s="565" t="s">
        <v>93</v>
      </c>
      <c r="BY23" s="566"/>
      <c r="BZ23" s="576" t="str">
        <f>'１件用（入力シート）'!L35</f>
        <v>9999</v>
      </c>
      <c r="CA23" s="577"/>
      <c r="CB23" s="577"/>
      <c r="CC23" s="577"/>
      <c r="CD23" s="577"/>
      <c r="CE23" s="577"/>
      <c r="CF23" s="577"/>
      <c r="CG23" s="578"/>
      <c r="CH23" s="411" t="s">
        <v>23</v>
      </c>
      <c r="CI23" s="340"/>
      <c r="CJ23" s="340"/>
      <c r="CK23" s="340"/>
      <c r="CL23" s="344"/>
      <c r="CM23" s="593" t="str">
        <f>IF('１件用（入力シート）'!J37=1,"レ","")</f>
        <v/>
      </c>
      <c r="CN23" s="594"/>
      <c r="CO23" s="113"/>
      <c r="CP23" s="497" t="s">
        <v>63</v>
      </c>
      <c r="CQ23" s="497"/>
      <c r="CR23" s="497"/>
      <c r="CS23" s="497"/>
      <c r="CT23" s="497"/>
      <c r="CU23" s="497"/>
      <c r="CV23" s="497"/>
      <c r="CW23" s="497"/>
      <c r="CX23" s="574"/>
      <c r="CY23" s="3"/>
      <c r="CZ23" s="3"/>
    </row>
    <row r="24" spans="1:218" ht="9" customHeight="1">
      <c r="A24" s="3"/>
      <c r="B24" s="380" t="s">
        <v>20</v>
      </c>
      <c r="C24" s="359"/>
      <c r="D24" s="359"/>
      <c r="E24" s="359"/>
      <c r="F24" s="359"/>
      <c r="G24" s="359"/>
      <c r="H24" s="359"/>
      <c r="I24" s="359"/>
      <c r="J24" s="381"/>
      <c r="K24" s="11"/>
      <c r="L24" s="11"/>
      <c r="M24" s="11"/>
      <c r="O24" s="208"/>
      <c r="P24" s="208"/>
      <c r="Q24" s="647">
        <f>'１件用（入力シート）'!J28</f>
        <v>45383</v>
      </c>
      <c r="R24" s="647"/>
      <c r="S24" s="647"/>
      <c r="T24" s="647"/>
      <c r="U24" s="647"/>
      <c r="V24" s="647"/>
      <c r="W24" s="647"/>
      <c r="X24" s="647"/>
      <c r="Y24" s="647"/>
      <c r="Z24" s="647"/>
      <c r="AA24" s="647"/>
      <c r="AB24" s="647"/>
      <c r="AC24" s="647"/>
      <c r="AD24" s="647"/>
      <c r="AE24" s="647"/>
      <c r="AF24" s="13"/>
      <c r="AG24" s="93"/>
      <c r="AH24" s="88"/>
      <c r="AI24" s="206">
        <f>'１件用（入力シート）'!J31</f>
        <v>1</v>
      </c>
      <c r="AJ24" s="206"/>
      <c r="AK24" s="206"/>
      <c r="AL24" s="206"/>
      <c r="AM24" s="206"/>
      <c r="AN24" s="205"/>
      <c r="AO24" s="205"/>
      <c r="AP24" s="205"/>
      <c r="AQ24" s="95"/>
      <c r="AR24" s="95"/>
      <c r="AS24" s="96"/>
      <c r="AT24" s="87"/>
      <c r="AU24" s="88"/>
      <c r="AV24" s="88"/>
      <c r="AW24" s="523"/>
      <c r="AX24" s="523"/>
      <c r="AY24" s="523"/>
      <c r="AZ24" s="523"/>
      <c r="BA24" s="523"/>
      <c r="BB24" s="523"/>
      <c r="BC24" s="523"/>
      <c r="BD24" s="523"/>
      <c r="BE24" s="523"/>
      <c r="BF24" s="340"/>
      <c r="BG24" s="344"/>
      <c r="BH24" s="619"/>
      <c r="BI24" s="580"/>
      <c r="BJ24" s="580"/>
      <c r="BK24" s="580"/>
      <c r="BL24" s="580"/>
      <c r="BM24" s="616"/>
      <c r="BN24" s="567"/>
      <c r="BO24" s="568"/>
      <c r="BP24" s="579"/>
      <c r="BQ24" s="580"/>
      <c r="BR24" s="580"/>
      <c r="BS24" s="580"/>
      <c r="BT24" s="580"/>
      <c r="BU24" s="580"/>
      <c r="BV24" s="580"/>
      <c r="BW24" s="616"/>
      <c r="BX24" s="567"/>
      <c r="BY24" s="568"/>
      <c r="BZ24" s="579"/>
      <c r="CA24" s="580"/>
      <c r="CB24" s="580"/>
      <c r="CC24" s="580"/>
      <c r="CD24" s="580"/>
      <c r="CE24" s="580"/>
      <c r="CF24" s="580"/>
      <c r="CG24" s="581"/>
      <c r="CH24" s="411"/>
      <c r="CI24" s="340"/>
      <c r="CJ24" s="340"/>
      <c r="CK24" s="340"/>
      <c r="CL24" s="344"/>
      <c r="CM24" s="595"/>
      <c r="CN24" s="596"/>
      <c r="CO24" s="113"/>
      <c r="CP24" s="359"/>
      <c r="CQ24" s="359"/>
      <c r="CR24" s="359"/>
      <c r="CS24" s="359"/>
      <c r="CT24" s="359"/>
      <c r="CU24" s="359"/>
      <c r="CV24" s="359"/>
      <c r="CW24" s="359"/>
      <c r="CX24" s="575"/>
      <c r="CY24" s="3"/>
      <c r="CZ24" s="3"/>
    </row>
    <row r="25" spans="1:218" ht="9" customHeight="1">
      <c r="A25" s="3"/>
      <c r="B25" s="380"/>
      <c r="C25" s="359"/>
      <c r="D25" s="359"/>
      <c r="E25" s="359"/>
      <c r="F25" s="359"/>
      <c r="G25" s="359"/>
      <c r="H25" s="359"/>
      <c r="I25" s="359"/>
      <c r="J25" s="381"/>
      <c r="K25" s="11"/>
      <c r="L25" s="11"/>
      <c r="M25" s="11"/>
      <c r="N25" s="208"/>
      <c r="O25" s="208"/>
      <c r="P25" s="208"/>
      <c r="Q25" s="647"/>
      <c r="R25" s="647"/>
      <c r="S25" s="647"/>
      <c r="T25" s="647"/>
      <c r="U25" s="647"/>
      <c r="V25" s="647"/>
      <c r="W25" s="647"/>
      <c r="X25" s="647"/>
      <c r="Y25" s="647"/>
      <c r="Z25" s="647"/>
      <c r="AA25" s="647"/>
      <c r="AB25" s="647"/>
      <c r="AC25" s="647"/>
      <c r="AD25" s="647"/>
      <c r="AE25" s="647"/>
      <c r="AF25" s="13"/>
      <c r="AG25" s="93"/>
      <c r="AH25" s="88"/>
      <c r="AI25" s="605">
        <f>'１件用（入力シート）'!J31</f>
        <v>1</v>
      </c>
      <c r="AJ25" s="605"/>
      <c r="AK25" s="605"/>
      <c r="AL25" s="605"/>
      <c r="AM25" s="605"/>
      <c r="AN25" s="601" t="s">
        <v>135</v>
      </c>
      <c r="AO25" s="601"/>
      <c r="AP25" s="601"/>
      <c r="AQ25" s="601"/>
      <c r="AR25" s="601"/>
      <c r="AS25" s="602"/>
      <c r="AT25" s="585"/>
      <c r="AU25" s="523"/>
      <c r="AV25" s="648">
        <f>'１件用（入力シート）'!J33</f>
        <v>222</v>
      </c>
      <c r="AW25" s="648"/>
      <c r="AX25" s="648"/>
      <c r="AY25" s="648"/>
      <c r="AZ25" s="648"/>
      <c r="BA25" s="648"/>
      <c r="BB25" s="648"/>
      <c r="BC25" s="650" t="s">
        <v>105</v>
      </c>
      <c r="BD25" s="650"/>
      <c r="BE25" s="650"/>
      <c r="BF25" s="650"/>
      <c r="BG25" s="651"/>
      <c r="BH25" s="619"/>
      <c r="BI25" s="580"/>
      <c r="BJ25" s="580"/>
      <c r="BK25" s="580"/>
      <c r="BL25" s="580"/>
      <c r="BM25" s="616"/>
      <c r="BN25" s="567"/>
      <c r="BO25" s="568"/>
      <c r="BP25" s="579"/>
      <c r="BQ25" s="580"/>
      <c r="BR25" s="580"/>
      <c r="BS25" s="580"/>
      <c r="BT25" s="580"/>
      <c r="BU25" s="580"/>
      <c r="BV25" s="580"/>
      <c r="BW25" s="616"/>
      <c r="BX25" s="567"/>
      <c r="BY25" s="568"/>
      <c r="BZ25" s="579"/>
      <c r="CA25" s="580"/>
      <c r="CB25" s="580"/>
      <c r="CC25" s="580"/>
      <c r="CD25" s="580"/>
      <c r="CE25" s="580"/>
      <c r="CF25" s="580"/>
      <c r="CG25" s="581"/>
      <c r="CH25" s="411"/>
      <c r="CI25" s="340"/>
      <c r="CJ25" s="340"/>
      <c r="CK25" s="340"/>
      <c r="CL25" s="344"/>
      <c r="CM25" s="593" t="str">
        <f>IF('１件用（入力シート）'!J37=2,"レ","")</f>
        <v/>
      </c>
      <c r="CN25" s="594"/>
      <c r="CO25" s="114"/>
      <c r="CP25" s="363" t="s">
        <v>64</v>
      </c>
      <c r="CQ25" s="363"/>
      <c r="CR25" s="363"/>
      <c r="CS25" s="363"/>
      <c r="CT25" s="363"/>
      <c r="CU25" s="363"/>
      <c r="CV25" s="363"/>
      <c r="CW25" s="363"/>
      <c r="CX25" s="574"/>
      <c r="CY25" s="3"/>
      <c r="CZ25" s="3"/>
    </row>
    <row r="26" spans="1:218" ht="9" customHeight="1">
      <c r="A26" s="3"/>
      <c r="B26" s="380" t="s">
        <v>21</v>
      </c>
      <c r="C26" s="359"/>
      <c r="D26" s="359"/>
      <c r="E26" s="359"/>
      <c r="F26" s="359"/>
      <c r="G26" s="359"/>
      <c r="H26" s="359"/>
      <c r="I26" s="359"/>
      <c r="J26" s="381"/>
      <c r="K26" s="393" t="s">
        <v>30</v>
      </c>
      <c r="L26" s="394"/>
      <c r="M26" s="394"/>
      <c r="N26" s="394"/>
      <c r="O26" s="394"/>
      <c r="P26" s="394"/>
      <c r="Q26" s="647">
        <f>IF('１件用（入力シート）'!D29="","",'１件用（入力シート）'!J29)</f>
        <v>45382</v>
      </c>
      <c r="R26" s="647"/>
      <c r="S26" s="647"/>
      <c r="T26" s="647"/>
      <c r="U26" s="647"/>
      <c r="V26" s="647"/>
      <c r="W26" s="647"/>
      <c r="X26" s="647"/>
      <c r="Y26" s="647"/>
      <c r="Z26" s="647"/>
      <c r="AA26" s="647"/>
      <c r="AB26" s="647"/>
      <c r="AC26" s="647"/>
      <c r="AD26" s="647"/>
      <c r="AE26" s="647"/>
      <c r="AF26" s="646" t="s">
        <v>92</v>
      </c>
      <c r="AG26" s="93"/>
      <c r="AH26" s="88"/>
      <c r="AI26" s="605"/>
      <c r="AJ26" s="605"/>
      <c r="AK26" s="605"/>
      <c r="AL26" s="605"/>
      <c r="AM26" s="605"/>
      <c r="AN26" s="601"/>
      <c r="AO26" s="601"/>
      <c r="AP26" s="601"/>
      <c r="AQ26" s="601"/>
      <c r="AR26" s="601"/>
      <c r="AS26" s="602"/>
      <c r="AT26" s="585"/>
      <c r="AU26" s="523"/>
      <c r="AV26" s="648"/>
      <c r="AW26" s="648"/>
      <c r="AX26" s="648"/>
      <c r="AY26" s="648"/>
      <c r="AZ26" s="648"/>
      <c r="BA26" s="648"/>
      <c r="BB26" s="648"/>
      <c r="BC26" s="650"/>
      <c r="BD26" s="650"/>
      <c r="BE26" s="650"/>
      <c r="BF26" s="650"/>
      <c r="BG26" s="651"/>
      <c r="BH26" s="619"/>
      <c r="BI26" s="580"/>
      <c r="BJ26" s="580"/>
      <c r="BK26" s="580"/>
      <c r="BL26" s="580"/>
      <c r="BM26" s="616"/>
      <c r="BN26" s="567"/>
      <c r="BO26" s="568"/>
      <c r="BP26" s="579"/>
      <c r="BQ26" s="580"/>
      <c r="BR26" s="580"/>
      <c r="BS26" s="580"/>
      <c r="BT26" s="580"/>
      <c r="BU26" s="580"/>
      <c r="BV26" s="580"/>
      <c r="BW26" s="616"/>
      <c r="BX26" s="567"/>
      <c r="BY26" s="568"/>
      <c r="BZ26" s="579"/>
      <c r="CA26" s="580"/>
      <c r="CB26" s="580"/>
      <c r="CC26" s="580"/>
      <c r="CD26" s="580"/>
      <c r="CE26" s="580"/>
      <c r="CF26" s="580"/>
      <c r="CG26" s="581"/>
      <c r="CH26" s="419" t="s">
        <v>94</v>
      </c>
      <c r="CI26" s="340"/>
      <c r="CJ26" s="340"/>
      <c r="CK26" s="340"/>
      <c r="CL26" s="344"/>
      <c r="CM26" s="595"/>
      <c r="CN26" s="596"/>
      <c r="CO26" s="115"/>
      <c r="CP26" s="591"/>
      <c r="CQ26" s="591"/>
      <c r="CR26" s="591"/>
      <c r="CS26" s="591"/>
      <c r="CT26" s="591"/>
      <c r="CU26" s="591"/>
      <c r="CV26" s="591"/>
      <c r="CW26" s="591"/>
      <c r="CX26" s="592"/>
      <c r="CY26" s="3"/>
      <c r="CZ26" s="3"/>
    </row>
    <row r="27" spans="1:218" ht="9" customHeight="1">
      <c r="A27" s="3"/>
      <c r="B27" s="380"/>
      <c r="C27" s="359"/>
      <c r="D27" s="359"/>
      <c r="E27" s="359"/>
      <c r="F27" s="359"/>
      <c r="G27" s="359"/>
      <c r="H27" s="359"/>
      <c r="I27" s="359"/>
      <c r="J27" s="381"/>
      <c r="K27" s="393"/>
      <c r="L27" s="394"/>
      <c r="M27" s="394"/>
      <c r="N27" s="394"/>
      <c r="O27" s="394"/>
      <c r="P27" s="394"/>
      <c r="Q27" s="647"/>
      <c r="R27" s="647"/>
      <c r="S27" s="647"/>
      <c r="T27" s="647"/>
      <c r="U27" s="647"/>
      <c r="V27" s="647"/>
      <c r="W27" s="647"/>
      <c r="X27" s="647"/>
      <c r="Y27" s="647"/>
      <c r="Z27" s="647"/>
      <c r="AA27" s="647"/>
      <c r="AB27" s="647"/>
      <c r="AC27" s="647"/>
      <c r="AD27" s="647"/>
      <c r="AE27" s="647"/>
      <c r="AF27" s="646"/>
      <c r="AG27" s="93"/>
      <c r="AH27" s="88"/>
      <c r="AI27" s="605"/>
      <c r="AJ27" s="605"/>
      <c r="AK27" s="605"/>
      <c r="AL27" s="605"/>
      <c r="AM27" s="605"/>
      <c r="AN27" s="601"/>
      <c r="AO27" s="601"/>
      <c r="AP27" s="601"/>
      <c r="AQ27" s="601"/>
      <c r="AR27" s="601"/>
      <c r="AS27" s="602"/>
      <c r="AT27" s="585"/>
      <c r="AU27" s="523"/>
      <c r="AV27" s="648"/>
      <c r="AW27" s="648"/>
      <c r="AX27" s="648"/>
      <c r="AY27" s="648"/>
      <c r="AZ27" s="648"/>
      <c r="BA27" s="648"/>
      <c r="BB27" s="648"/>
      <c r="BC27" s="650"/>
      <c r="BD27" s="650"/>
      <c r="BE27" s="650"/>
      <c r="BF27" s="650"/>
      <c r="BG27" s="651"/>
      <c r="BH27" s="619"/>
      <c r="BI27" s="580"/>
      <c r="BJ27" s="580"/>
      <c r="BK27" s="580"/>
      <c r="BL27" s="580"/>
      <c r="BM27" s="616"/>
      <c r="BN27" s="567"/>
      <c r="BO27" s="568"/>
      <c r="BP27" s="579"/>
      <c r="BQ27" s="580"/>
      <c r="BR27" s="580"/>
      <c r="BS27" s="580"/>
      <c r="BT27" s="580"/>
      <c r="BU27" s="580"/>
      <c r="BV27" s="580"/>
      <c r="BW27" s="616"/>
      <c r="BX27" s="567"/>
      <c r="BY27" s="568"/>
      <c r="BZ27" s="579"/>
      <c r="CA27" s="580"/>
      <c r="CB27" s="580"/>
      <c r="CC27" s="580"/>
      <c r="CD27" s="580"/>
      <c r="CE27" s="580"/>
      <c r="CF27" s="580"/>
      <c r="CG27" s="581"/>
      <c r="CH27" s="419"/>
      <c r="CI27" s="340"/>
      <c r="CJ27" s="340"/>
      <c r="CK27" s="340"/>
      <c r="CL27" s="344"/>
      <c r="CM27" s="593" t="str">
        <f>IF('１件用（入力シート）'!J37=3,"レ","")</f>
        <v>レ</v>
      </c>
      <c r="CN27" s="594"/>
      <c r="CO27" s="116"/>
      <c r="CP27" s="359" t="s">
        <v>86</v>
      </c>
      <c r="CQ27" s="359"/>
      <c r="CR27" s="359"/>
      <c r="CS27" s="359"/>
      <c r="CT27" s="359"/>
      <c r="CU27" s="359"/>
      <c r="CV27" s="359"/>
      <c r="CW27" s="359"/>
      <c r="CX27" s="575"/>
      <c r="CY27" s="3"/>
      <c r="CZ27" s="3"/>
    </row>
    <row r="28" spans="1:218" ht="9" customHeight="1" thickBot="1">
      <c r="A28" s="3"/>
      <c r="B28" s="97"/>
      <c r="C28" s="98"/>
      <c r="D28" s="98"/>
      <c r="E28" s="98"/>
      <c r="F28" s="98"/>
      <c r="G28" s="98"/>
      <c r="H28" s="98"/>
      <c r="I28" s="99"/>
      <c r="J28" s="100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01"/>
      <c r="AH28" s="99"/>
      <c r="AI28" s="606"/>
      <c r="AJ28" s="606"/>
      <c r="AK28" s="606"/>
      <c r="AL28" s="606"/>
      <c r="AM28" s="606"/>
      <c r="AN28" s="603"/>
      <c r="AO28" s="603"/>
      <c r="AP28" s="603"/>
      <c r="AQ28" s="603"/>
      <c r="AR28" s="603"/>
      <c r="AS28" s="604"/>
      <c r="AT28" s="586"/>
      <c r="AU28" s="587"/>
      <c r="AV28" s="649"/>
      <c r="AW28" s="649"/>
      <c r="AX28" s="649"/>
      <c r="AY28" s="649"/>
      <c r="AZ28" s="649"/>
      <c r="BA28" s="649"/>
      <c r="BB28" s="649"/>
      <c r="BC28" s="652"/>
      <c r="BD28" s="652"/>
      <c r="BE28" s="652"/>
      <c r="BF28" s="652"/>
      <c r="BG28" s="653"/>
      <c r="BH28" s="620"/>
      <c r="BI28" s="583"/>
      <c r="BJ28" s="583"/>
      <c r="BK28" s="583"/>
      <c r="BL28" s="583"/>
      <c r="BM28" s="617"/>
      <c r="BN28" s="569"/>
      <c r="BO28" s="570"/>
      <c r="BP28" s="582"/>
      <c r="BQ28" s="583"/>
      <c r="BR28" s="583"/>
      <c r="BS28" s="583"/>
      <c r="BT28" s="583"/>
      <c r="BU28" s="583"/>
      <c r="BV28" s="583"/>
      <c r="BW28" s="617"/>
      <c r="BX28" s="569"/>
      <c r="BY28" s="570"/>
      <c r="BZ28" s="582"/>
      <c r="CA28" s="583"/>
      <c r="CB28" s="583"/>
      <c r="CC28" s="583"/>
      <c r="CD28" s="583"/>
      <c r="CE28" s="583"/>
      <c r="CF28" s="583"/>
      <c r="CG28" s="584"/>
      <c r="CH28" s="420"/>
      <c r="CI28" s="341"/>
      <c r="CJ28" s="341"/>
      <c r="CK28" s="341"/>
      <c r="CL28" s="345"/>
      <c r="CM28" s="597"/>
      <c r="CN28" s="598"/>
      <c r="CO28" s="117"/>
      <c r="CP28" s="361"/>
      <c r="CQ28" s="361"/>
      <c r="CR28" s="361"/>
      <c r="CS28" s="361"/>
      <c r="CT28" s="361"/>
      <c r="CU28" s="361"/>
      <c r="CV28" s="361"/>
      <c r="CW28" s="361"/>
      <c r="CX28" s="590"/>
      <c r="CY28" s="3"/>
      <c r="CZ28" s="3"/>
    </row>
    <row r="29" spans="1:218" ht="9" customHeight="1" thickBo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M29" s="80"/>
    </row>
    <row r="30" spans="1:218" s="5" customFormat="1" ht="14.1" customHeight="1">
      <c r="A30" s="104"/>
      <c r="B30" s="384">
        <v>4</v>
      </c>
      <c r="C30" s="385"/>
      <c r="D30" s="83"/>
      <c r="E30" s="83"/>
      <c r="F30" s="83"/>
      <c r="G30" s="83"/>
      <c r="H30" s="83"/>
      <c r="I30" s="83"/>
      <c r="J30" s="84"/>
      <c r="K30" s="312" t="s">
        <v>34</v>
      </c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4"/>
      <c r="AA30" s="654" t="s">
        <v>112</v>
      </c>
      <c r="AB30" s="655"/>
      <c r="AC30" s="655"/>
      <c r="AD30" s="655"/>
      <c r="AE30" s="655"/>
      <c r="AF30" s="655"/>
      <c r="AG30" s="655"/>
      <c r="AH30" s="655"/>
      <c r="AI30" s="655"/>
      <c r="AJ30" s="655"/>
      <c r="AK30" s="655"/>
      <c r="AL30" s="655"/>
      <c r="AM30" s="655"/>
      <c r="AN30" s="655"/>
      <c r="AO30" s="655"/>
      <c r="AP30" s="655"/>
      <c r="AQ30" s="655"/>
      <c r="AR30" s="655"/>
      <c r="AS30" s="655"/>
      <c r="AT30" s="655"/>
      <c r="AU30" s="655"/>
      <c r="AV30" s="655"/>
      <c r="AW30" s="655"/>
      <c r="AX30" s="655"/>
      <c r="AY30" s="655"/>
      <c r="AZ30" s="655"/>
      <c r="BA30" s="655"/>
      <c r="BB30" s="655"/>
      <c r="BC30" s="655"/>
      <c r="BD30" s="655"/>
      <c r="BE30" s="655"/>
      <c r="BF30" s="655"/>
      <c r="BG30" s="656"/>
      <c r="BH30" s="118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18"/>
      <c r="BY30" s="118"/>
      <c r="BZ30" s="119"/>
      <c r="CA30" s="120"/>
      <c r="CB30" s="120"/>
      <c r="CC30" s="120"/>
      <c r="CD30" s="120"/>
      <c r="CE30" s="120"/>
      <c r="CF30" s="120"/>
      <c r="CG30" s="120"/>
      <c r="CH30" s="120"/>
      <c r="CI30" s="312" t="s">
        <v>31</v>
      </c>
      <c r="CJ30" s="313"/>
      <c r="CK30" s="313"/>
      <c r="CL30" s="313"/>
      <c r="CM30" s="313"/>
      <c r="CN30" s="313"/>
      <c r="CO30" s="313"/>
      <c r="CP30" s="313"/>
      <c r="CQ30" s="313"/>
      <c r="CR30" s="313"/>
      <c r="CS30" s="313"/>
      <c r="CT30" s="313"/>
      <c r="CU30" s="313"/>
      <c r="CV30" s="313"/>
      <c r="CW30" s="313"/>
      <c r="CX30" s="31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04"/>
      <c r="FE30" s="104"/>
      <c r="FF30" s="104"/>
      <c r="FG30" s="104"/>
      <c r="FH30" s="104"/>
      <c r="FI30" s="104"/>
      <c r="FJ30" s="104"/>
      <c r="FK30" s="104"/>
      <c r="FL30" s="104"/>
      <c r="FM30" s="104"/>
      <c r="FN30" s="104"/>
      <c r="FO30" s="104"/>
      <c r="FP30" s="104"/>
      <c r="FQ30" s="104"/>
      <c r="FR30" s="104"/>
      <c r="FS30" s="104"/>
      <c r="FT30" s="104"/>
      <c r="FU30" s="104"/>
      <c r="FV30" s="104"/>
      <c r="FW30" s="104"/>
      <c r="FX30" s="104"/>
      <c r="FY30" s="104"/>
      <c r="FZ30" s="104"/>
      <c r="GA30" s="104"/>
      <c r="GB30" s="104"/>
      <c r="GC30" s="104"/>
      <c r="GD30" s="104"/>
      <c r="GE30" s="104"/>
      <c r="GF30" s="104"/>
      <c r="GG30" s="104"/>
      <c r="GH30" s="104"/>
      <c r="GI30" s="104"/>
      <c r="GJ30" s="104"/>
      <c r="GK30" s="104"/>
      <c r="GL30" s="104"/>
      <c r="GM30" s="104"/>
      <c r="GN30" s="104"/>
      <c r="GO30" s="104"/>
      <c r="GP30" s="104"/>
      <c r="GQ30" s="104"/>
      <c r="GR30" s="104"/>
      <c r="GS30" s="104"/>
      <c r="GT30" s="104"/>
      <c r="GU30" s="104"/>
      <c r="GV30" s="104"/>
      <c r="GW30" s="104"/>
      <c r="GX30" s="104"/>
      <c r="GY30" s="104"/>
      <c r="GZ30" s="104"/>
      <c r="HA30" s="104"/>
      <c r="HB30" s="104"/>
      <c r="HC30" s="104"/>
      <c r="HD30" s="104"/>
      <c r="HE30" s="104"/>
      <c r="HF30" s="104"/>
      <c r="HG30" s="104"/>
      <c r="HH30" s="104"/>
      <c r="HI30" s="104"/>
      <c r="HJ30" s="104"/>
    </row>
    <row r="31" spans="1:218" ht="9" customHeight="1">
      <c r="A31" s="3"/>
      <c r="B31" s="386"/>
      <c r="C31" s="383"/>
      <c r="D31" s="79"/>
      <c r="E31" s="79"/>
      <c r="F31" s="79"/>
      <c r="G31" s="79"/>
      <c r="H31" s="79"/>
      <c r="I31" s="79"/>
      <c r="J31" s="106"/>
      <c r="K31" s="121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95"/>
      <c r="Z31" s="96"/>
      <c r="AA31" s="95"/>
      <c r="AB31" s="662" t="str">
        <f>IF('１件用（入力シート）'!J41=1,"レ","")</f>
        <v/>
      </c>
      <c r="AC31" s="362" t="s">
        <v>57</v>
      </c>
      <c r="AD31" s="363"/>
      <c r="AE31" s="363"/>
      <c r="AF31" s="363"/>
      <c r="AG31" s="363"/>
      <c r="AH31" s="363"/>
      <c r="AI31" s="363"/>
      <c r="AJ31" s="363"/>
      <c r="AK31" s="103"/>
      <c r="AL31" s="662" t="str">
        <f>IF('１件用（入力シート）'!J41=4,"レ","")</f>
        <v/>
      </c>
      <c r="AM31" s="362" t="s">
        <v>60</v>
      </c>
      <c r="AN31" s="363"/>
      <c r="AO31" s="363"/>
      <c r="AP31" s="363"/>
      <c r="AQ31" s="363"/>
      <c r="AR31" s="363"/>
      <c r="AS31" s="363"/>
      <c r="AT31" s="588" t="str">
        <f>'１件用（入力シート）'!J42</f>
        <v/>
      </c>
      <c r="AU31" s="588"/>
      <c r="AV31" s="588"/>
      <c r="AW31" s="588"/>
      <c r="AX31" s="588"/>
      <c r="AY31" s="588"/>
      <c r="AZ31" s="588"/>
      <c r="BA31" s="588"/>
      <c r="BB31" s="588"/>
      <c r="BC31" s="588"/>
      <c r="BD31" s="588"/>
      <c r="BE31" s="588"/>
      <c r="BF31" s="588"/>
      <c r="BG31" s="367" t="s">
        <v>35</v>
      </c>
      <c r="BH31" s="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3"/>
      <c r="BY31" s="3"/>
      <c r="BZ31" s="483" t="s">
        <v>32</v>
      </c>
      <c r="CA31" s="340"/>
      <c r="CB31" s="340"/>
      <c r="CC31" s="340"/>
      <c r="CD31" s="340"/>
      <c r="CE31" s="340"/>
      <c r="CF31" s="340"/>
      <c r="CG31" s="340"/>
      <c r="CH31" s="344"/>
      <c r="CI31" s="121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23"/>
      <c r="CY31" s="3"/>
      <c r="CZ31" s="3"/>
    </row>
    <row r="32" spans="1:218" ht="9" customHeight="1">
      <c r="A32" s="3"/>
      <c r="B32" s="380" t="s">
        <v>33</v>
      </c>
      <c r="C32" s="359"/>
      <c r="D32" s="359"/>
      <c r="E32" s="359"/>
      <c r="F32" s="359"/>
      <c r="G32" s="359"/>
      <c r="H32" s="359"/>
      <c r="I32" s="359"/>
      <c r="J32" s="381"/>
      <c r="K32" s="121"/>
      <c r="L32" s="103"/>
      <c r="M32" s="103"/>
      <c r="N32" s="79"/>
      <c r="O32" s="79"/>
      <c r="P32" s="79"/>
      <c r="Q32" s="103"/>
      <c r="R32" s="103"/>
      <c r="S32" s="79"/>
      <c r="T32" s="79"/>
      <c r="U32" s="103"/>
      <c r="V32" s="103"/>
      <c r="W32" s="79"/>
      <c r="X32" s="79"/>
      <c r="Y32" s="103"/>
      <c r="Z32" s="124"/>
      <c r="AA32" s="103"/>
      <c r="AB32" s="661"/>
      <c r="AC32" s="358"/>
      <c r="AD32" s="359"/>
      <c r="AE32" s="359"/>
      <c r="AF32" s="359"/>
      <c r="AG32" s="359"/>
      <c r="AH32" s="359"/>
      <c r="AI32" s="359"/>
      <c r="AJ32" s="359"/>
      <c r="AK32" s="103"/>
      <c r="AL32" s="661"/>
      <c r="AM32" s="358"/>
      <c r="AN32" s="359"/>
      <c r="AO32" s="359"/>
      <c r="AP32" s="359"/>
      <c r="AQ32" s="359"/>
      <c r="AR32" s="359"/>
      <c r="AS32" s="359"/>
      <c r="AT32" s="589"/>
      <c r="AU32" s="589"/>
      <c r="AV32" s="589"/>
      <c r="AW32" s="589"/>
      <c r="AX32" s="589"/>
      <c r="AY32" s="589"/>
      <c r="AZ32" s="589"/>
      <c r="BA32" s="589"/>
      <c r="BB32" s="589"/>
      <c r="BC32" s="589"/>
      <c r="BD32" s="589"/>
      <c r="BE32" s="589"/>
      <c r="BF32" s="589"/>
      <c r="BG32" s="368"/>
      <c r="BH32" s="3"/>
      <c r="BI32" s="103"/>
      <c r="BJ32" s="103"/>
      <c r="BK32" s="103"/>
      <c r="BL32" s="103"/>
      <c r="BM32" s="164"/>
      <c r="BN32" s="164"/>
      <c r="BO32" s="164"/>
      <c r="BP32" s="88"/>
      <c r="BQ32" s="88"/>
      <c r="BR32" s="164"/>
      <c r="BS32" s="164"/>
      <c r="BT32" s="164"/>
      <c r="BU32" s="95"/>
      <c r="BV32" s="95"/>
      <c r="BW32" s="95"/>
      <c r="BX32" s="3"/>
      <c r="BY32" s="3"/>
      <c r="BZ32" s="483"/>
      <c r="CA32" s="340"/>
      <c r="CB32" s="340"/>
      <c r="CC32" s="340"/>
      <c r="CD32" s="340"/>
      <c r="CE32" s="340"/>
      <c r="CF32" s="340"/>
      <c r="CG32" s="340"/>
      <c r="CH32" s="344"/>
      <c r="CI32" s="121"/>
      <c r="CJ32" s="103"/>
      <c r="CK32" s="103"/>
      <c r="CL32" s="412"/>
      <c r="CM32" s="412"/>
      <c r="CN32" s="412"/>
      <c r="CO32" s="103"/>
      <c r="CP32" s="103"/>
      <c r="CQ32" s="412"/>
      <c r="CR32" s="412"/>
      <c r="CS32" s="103"/>
      <c r="CT32" s="103"/>
      <c r="CU32" s="412"/>
      <c r="CV32" s="412"/>
      <c r="CW32" s="103"/>
      <c r="CX32" s="123"/>
      <c r="CY32" s="3"/>
      <c r="CZ32" s="3"/>
    </row>
    <row r="33" spans="1:218" ht="9" customHeight="1">
      <c r="A33" s="3"/>
      <c r="B33" s="380"/>
      <c r="C33" s="359"/>
      <c r="D33" s="359"/>
      <c r="E33" s="359"/>
      <c r="F33" s="359"/>
      <c r="G33" s="359"/>
      <c r="H33" s="359"/>
      <c r="I33" s="359"/>
      <c r="J33" s="381"/>
      <c r="K33" s="657" t="str">
        <f>'１件用（入力シート）'!J39</f>
        <v>　</v>
      </c>
      <c r="L33" s="658"/>
      <c r="M33" s="658"/>
      <c r="N33" s="658"/>
      <c r="O33" s="658"/>
      <c r="P33" s="658"/>
      <c r="Q33" s="658"/>
      <c r="R33" s="658"/>
      <c r="S33" s="658"/>
      <c r="T33" s="658"/>
      <c r="U33" s="658"/>
      <c r="V33" s="658"/>
      <c r="W33" s="658"/>
      <c r="X33" s="658"/>
      <c r="Y33" s="658"/>
      <c r="Z33" s="659"/>
      <c r="AA33" s="103"/>
      <c r="AB33" s="660" t="str">
        <f>IF('１件用（入力シート）'!J41=2,"レ","")</f>
        <v/>
      </c>
      <c r="AC33" s="358" t="s">
        <v>58</v>
      </c>
      <c r="AD33" s="359"/>
      <c r="AE33" s="359"/>
      <c r="AF33" s="359"/>
      <c r="AG33" s="359"/>
      <c r="AH33" s="359"/>
      <c r="AI33" s="359"/>
      <c r="AJ33" s="359"/>
      <c r="AK33" s="103"/>
      <c r="AL33" s="660" t="str">
        <f>IF('１件用（入力シート）'!J41=5,"レ","")</f>
        <v/>
      </c>
      <c r="AM33" s="410" t="s">
        <v>61</v>
      </c>
      <c r="AN33" s="366"/>
      <c r="AO33" s="366"/>
      <c r="AP33" s="366"/>
      <c r="AQ33" s="366"/>
      <c r="AR33" s="366"/>
      <c r="AS33" s="366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123"/>
      <c r="BH33" s="3"/>
      <c r="BI33" s="103"/>
      <c r="BJ33" s="103"/>
      <c r="BK33" s="103"/>
      <c r="BL33" s="103"/>
      <c r="BM33" s="164"/>
      <c r="BN33" s="164"/>
      <c r="BO33" s="164"/>
      <c r="BP33" s="88"/>
      <c r="BQ33" s="88"/>
      <c r="BR33" s="164"/>
      <c r="BS33" s="164"/>
      <c r="BT33" s="164"/>
      <c r="BU33" s="95"/>
      <c r="BV33" s="95"/>
      <c r="BW33" s="95"/>
      <c r="BX33" s="3"/>
      <c r="BY33" s="3"/>
      <c r="BZ33" s="483"/>
      <c r="CA33" s="340"/>
      <c r="CB33" s="340"/>
      <c r="CC33" s="340"/>
      <c r="CD33" s="340"/>
      <c r="CE33" s="340"/>
      <c r="CF33" s="340"/>
      <c r="CG33" s="340"/>
      <c r="CH33" s="344"/>
      <c r="CI33" s="121"/>
      <c r="CJ33" s="103"/>
      <c r="CK33" s="103"/>
      <c r="CL33" s="412"/>
      <c r="CM33" s="412"/>
      <c r="CN33" s="412"/>
      <c r="CO33" s="103"/>
      <c r="CP33" s="103"/>
      <c r="CQ33" s="412"/>
      <c r="CR33" s="412"/>
      <c r="CS33" s="103"/>
      <c r="CT33" s="103"/>
      <c r="CU33" s="412"/>
      <c r="CV33" s="412"/>
      <c r="CW33" s="103"/>
      <c r="CX33" s="123"/>
      <c r="CY33" s="3"/>
      <c r="CZ33" s="3"/>
    </row>
    <row r="34" spans="1:218" ht="9" customHeight="1">
      <c r="A34" s="3"/>
      <c r="B34" s="380" t="s">
        <v>21</v>
      </c>
      <c r="C34" s="359"/>
      <c r="D34" s="359"/>
      <c r="E34" s="359"/>
      <c r="F34" s="359"/>
      <c r="G34" s="359"/>
      <c r="H34" s="359"/>
      <c r="I34" s="359"/>
      <c r="J34" s="381"/>
      <c r="K34" s="657"/>
      <c r="L34" s="658"/>
      <c r="M34" s="658"/>
      <c r="N34" s="658"/>
      <c r="O34" s="658"/>
      <c r="P34" s="658"/>
      <c r="Q34" s="658"/>
      <c r="R34" s="658"/>
      <c r="S34" s="658"/>
      <c r="T34" s="658"/>
      <c r="U34" s="658"/>
      <c r="V34" s="658"/>
      <c r="W34" s="658"/>
      <c r="X34" s="658"/>
      <c r="Y34" s="658"/>
      <c r="Z34" s="659"/>
      <c r="AA34" s="103"/>
      <c r="AB34" s="661"/>
      <c r="AC34" s="358"/>
      <c r="AD34" s="359"/>
      <c r="AE34" s="359"/>
      <c r="AF34" s="359"/>
      <c r="AG34" s="359"/>
      <c r="AH34" s="359"/>
      <c r="AI34" s="359"/>
      <c r="AJ34" s="359"/>
      <c r="AK34" s="103"/>
      <c r="AL34" s="661"/>
      <c r="AM34" s="410"/>
      <c r="AN34" s="366"/>
      <c r="AO34" s="366"/>
      <c r="AP34" s="366"/>
      <c r="AQ34" s="366"/>
      <c r="AR34" s="366"/>
      <c r="AS34" s="366"/>
      <c r="AT34" s="125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23"/>
      <c r="BH34" s="3"/>
      <c r="BI34" s="103"/>
      <c r="BJ34" s="103"/>
      <c r="BK34" s="103"/>
      <c r="BL34" s="103"/>
      <c r="BM34" s="164"/>
      <c r="BN34" s="164"/>
      <c r="BO34" s="164"/>
      <c r="BP34" s="85"/>
      <c r="BQ34" s="85"/>
      <c r="BR34" s="164"/>
      <c r="BS34" s="164"/>
      <c r="BT34" s="164"/>
      <c r="BU34" s="85"/>
      <c r="BV34" s="85"/>
      <c r="BW34" s="85"/>
      <c r="BX34" s="3"/>
      <c r="BY34" s="3"/>
      <c r="BZ34" s="483" t="s">
        <v>168</v>
      </c>
      <c r="CA34" s="340"/>
      <c r="CB34" s="340"/>
      <c r="CC34" s="340"/>
      <c r="CD34" s="340"/>
      <c r="CE34" s="340"/>
      <c r="CF34" s="340"/>
      <c r="CG34" s="340"/>
      <c r="CH34" s="344"/>
      <c r="CI34" s="411" t="s">
        <v>29</v>
      </c>
      <c r="CJ34" s="366"/>
      <c r="CK34" s="366"/>
      <c r="CL34" s="412"/>
      <c r="CM34" s="412"/>
      <c r="CN34" s="412"/>
      <c r="CO34" s="340" t="s">
        <v>16</v>
      </c>
      <c r="CP34" s="340"/>
      <c r="CQ34" s="412"/>
      <c r="CR34" s="412"/>
      <c r="CS34" s="340" t="s">
        <v>15</v>
      </c>
      <c r="CT34" s="340"/>
      <c r="CU34" s="412"/>
      <c r="CV34" s="412"/>
      <c r="CW34" s="340" t="s">
        <v>14</v>
      </c>
      <c r="CX34" s="413"/>
      <c r="CY34" s="3"/>
      <c r="CZ34" s="3"/>
    </row>
    <row r="35" spans="1:218" ht="9" customHeight="1">
      <c r="A35" s="3"/>
      <c r="B35" s="380"/>
      <c r="C35" s="359"/>
      <c r="D35" s="359"/>
      <c r="E35" s="359"/>
      <c r="F35" s="359"/>
      <c r="G35" s="359"/>
      <c r="H35" s="359"/>
      <c r="I35" s="359"/>
      <c r="J35" s="381"/>
      <c r="K35" s="94"/>
      <c r="L35" s="85"/>
      <c r="M35" s="85"/>
      <c r="N35" s="79"/>
      <c r="O35" s="79"/>
      <c r="P35" s="79"/>
      <c r="Q35" s="85"/>
      <c r="R35" s="85"/>
      <c r="S35" s="79"/>
      <c r="T35" s="79"/>
      <c r="U35" s="85"/>
      <c r="V35" s="85"/>
      <c r="W35" s="79"/>
      <c r="X35" s="79"/>
      <c r="Y35" s="85"/>
      <c r="Z35" s="86"/>
      <c r="AA35" s="103"/>
      <c r="AB35" s="660" t="str">
        <f>IF('１件用（入力シート）'!J41=3,"レ","")</f>
        <v/>
      </c>
      <c r="AC35" s="358" t="s">
        <v>59</v>
      </c>
      <c r="AD35" s="359"/>
      <c r="AE35" s="359"/>
      <c r="AF35" s="359"/>
      <c r="AG35" s="359"/>
      <c r="AH35" s="359"/>
      <c r="AI35" s="359"/>
      <c r="AJ35" s="359"/>
      <c r="AK35" s="103"/>
      <c r="AL35" s="126"/>
      <c r="AM35" s="127"/>
      <c r="AN35" s="127"/>
      <c r="AO35" s="127"/>
      <c r="AP35" s="127"/>
      <c r="AQ35" s="127"/>
      <c r="AR35" s="127"/>
      <c r="AS35" s="127"/>
      <c r="AT35" s="127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23"/>
      <c r="BH35" s="3"/>
      <c r="BI35" s="103"/>
      <c r="BJ35" s="103"/>
      <c r="BK35" s="103"/>
      <c r="BL35" s="103"/>
      <c r="BM35" s="164"/>
      <c r="BN35" s="164"/>
      <c r="BO35" s="164"/>
      <c r="BP35" s="85"/>
      <c r="BQ35" s="85"/>
      <c r="BR35" s="164"/>
      <c r="BS35" s="164"/>
      <c r="BT35" s="164"/>
      <c r="BU35" s="85"/>
      <c r="BV35" s="85"/>
      <c r="BW35" s="85"/>
      <c r="BX35" s="3"/>
      <c r="BY35" s="3"/>
      <c r="BZ35" s="483"/>
      <c r="CA35" s="340"/>
      <c r="CB35" s="340"/>
      <c r="CC35" s="340"/>
      <c r="CD35" s="340"/>
      <c r="CE35" s="340"/>
      <c r="CF35" s="340"/>
      <c r="CG35" s="340"/>
      <c r="CH35" s="344"/>
      <c r="CI35" s="411"/>
      <c r="CJ35" s="366"/>
      <c r="CK35" s="366"/>
      <c r="CL35" s="412"/>
      <c r="CM35" s="412"/>
      <c r="CN35" s="412"/>
      <c r="CO35" s="340"/>
      <c r="CP35" s="340"/>
      <c r="CQ35" s="412"/>
      <c r="CR35" s="412"/>
      <c r="CS35" s="340"/>
      <c r="CT35" s="340"/>
      <c r="CU35" s="412"/>
      <c r="CV35" s="412"/>
      <c r="CW35" s="340"/>
      <c r="CX35" s="413"/>
      <c r="CY35" s="3"/>
      <c r="CZ35" s="3"/>
    </row>
    <row r="36" spans="1:218" ht="9" customHeight="1" thickBot="1">
      <c r="A36" s="3"/>
      <c r="B36" s="97"/>
      <c r="C36" s="98"/>
      <c r="D36" s="98"/>
      <c r="E36" s="98"/>
      <c r="F36" s="98"/>
      <c r="G36" s="98"/>
      <c r="H36" s="98"/>
      <c r="I36" s="99"/>
      <c r="J36" s="100"/>
      <c r="K36" s="128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30"/>
      <c r="AA36" s="129"/>
      <c r="AB36" s="667"/>
      <c r="AC36" s="360"/>
      <c r="AD36" s="361"/>
      <c r="AE36" s="361"/>
      <c r="AF36" s="361"/>
      <c r="AG36" s="361"/>
      <c r="AH36" s="361"/>
      <c r="AI36" s="361"/>
      <c r="AJ36" s="361"/>
      <c r="AK36" s="129"/>
      <c r="AL36" s="131"/>
      <c r="AM36" s="132"/>
      <c r="AN36" s="132"/>
      <c r="AO36" s="132"/>
      <c r="AP36" s="132"/>
      <c r="AQ36" s="132"/>
      <c r="AR36" s="132"/>
      <c r="AS36" s="132"/>
      <c r="AT36" s="132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33"/>
      <c r="BH36" s="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3"/>
      <c r="BY36" s="3"/>
      <c r="BZ36" s="484"/>
      <c r="CA36" s="341"/>
      <c r="CB36" s="341"/>
      <c r="CC36" s="341"/>
      <c r="CD36" s="341"/>
      <c r="CE36" s="341"/>
      <c r="CF36" s="341"/>
      <c r="CG36" s="341"/>
      <c r="CH36" s="345"/>
      <c r="CI36" s="128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33"/>
      <c r="CY36" s="3"/>
      <c r="CZ36" s="3"/>
    </row>
    <row r="37" spans="1:218" s="6" customFormat="1" ht="12.75" customHeight="1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7"/>
      <c r="S37" s="7"/>
      <c r="T37" s="7"/>
      <c r="U37" s="7"/>
      <c r="V37" s="7"/>
      <c r="W37" s="7"/>
      <c r="X37" s="383" t="s">
        <v>48</v>
      </c>
      <c r="Y37" s="383"/>
      <c r="Z37" s="383"/>
      <c r="AA37" s="383"/>
      <c r="AB37" s="383"/>
      <c r="AC37" s="383"/>
      <c r="AD37" s="383"/>
      <c r="AE37" s="383"/>
      <c r="AF37" s="383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  <c r="DW37" s="104"/>
      <c r="DX37" s="104"/>
      <c r="DY37" s="104"/>
      <c r="DZ37" s="104"/>
      <c r="EA37" s="104"/>
      <c r="EB37" s="104"/>
      <c r="EC37" s="104"/>
      <c r="ED37" s="104"/>
      <c r="EE37" s="104"/>
      <c r="EF37" s="104"/>
      <c r="EG37" s="10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4"/>
      <c r="FY37" s="134"/>
      <c r="FZ37" s="134"/>
      <c r="GA37" s="134"/>
      <c r="GB37" s="134"/>
      <c r="GC37" s="134"/>
      <c r="GD37" s="134"/>
      <c r="GE37" s="134"/>
      <c r="GF37" s="134"/>
      <c r="GG37" s="134"/>
      <c r="GH37" s="134"/>
      <c r="GI37" s="134"/>
      <c r="GJ37" s="134"/>
      <c r="GK37" s="134"/>
      <c r="GL37" s="134"/>
      <c r="GM37" s="134"/>
      <c r="GN37" s="134"/>
      <c r="GO37" s="134"/>
      <c r="GP37" s="134"/>
      <c r="GQ37" s="134"/>
      <c r="GR37" s="134"/>
      <c r="GS37" s="134"/>
      <c r="GT37" s="134"/>
      <c r="GU37" s="134"/>
      <c r="GV37" s="134"/>
      <c r="GW37" s="134"/>
      <c r="GX37" s="134"/>
      <c r="GY37" s="134"/>
      <c r="GZ37" s="134"/>
      <c r="HA37" s="134"/>
      <c r="HB37" s="134"/>
      <c r="HC37" s="134"/>
      <c r="HD37" s="134"/>
      <c r="HE37" s="134"/>
      <c r="HF37" s="134"/>
      <c r="HG37" s="134"/>
      <c r="HH37" s="134"/>
      <c r="HI37" s="134"/>
      <c r="HJ37" s="134"/>
    </row>
    <row r="38" spans="1:218" s="6" customFormat="1" ht="12.75" customHeight="1">
      <c r="A38" s="134"/>
      <c r="B38" s="134"/>
      <c r="C38" s="415" t="s">
        <v>47</v>
      </c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5"/>
      <c r="S38" s="415"/>
      <c r="T38" s="415"/>
      <c r="U38" s="415"/>
      <c r="V38" s="415"/>
      <c r="W38" s="415"/>
      <c r="X38" s="383"/>
      <c r="Y38" s="383"/>
      <c r="Z38" s="383"/>
      <c r="AA38" s="383"/>
      <c r="AB38" s="383"/>
      <c r="AC38" s="383"/>
      <c r="AD38" s="383"/>
      <c r="AE38" s="383"/>
      <c r="AF38" s="383"/>
      <c r="AG38" s="426" t="s">
        <v>50</v>
      </c>
      <c r="AH38" s="426"/>
      <c r="AI38" s="426"/>
      <c r="AJ38" s="426"/>
      <c r="AK38" s="426"/>
      <c r="AL38" s="426"/>
      <c r="AM38" s="426"/>
      <c r="AN38" s="426"/>
      <c r="AO38" s="426"/>
      <c r="AP38" s="426"/>
      <c r="AQ38" s="426"/>
      <c r="AR38" s="426"/>
      <c r="AS38" s="426"/>
      <c r="AT38" s="426"/>
      <c r="AU38" s="426"/>
      <c r="AV38" s="426"/>
      <c r="AW38" s="426"/>
      <c r="AX38" s="426"/>
      <c r="AY38" s="426"/>
      <c r="AZ38" s="426"/>
      <c r="BA38" s="426"/>
      <c r="BB38" s="134"/>
      <c r="BC38" s="134"/>
      <c r="BD38" s="134"/>
      <c r="BE38" s="134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04"/>
      <c r="CY38" s="104"/>
      <c r="CZ38" s="104"/>
      <c r="DA38" s="104"/>
      <c r="DB38" s="104"/>
      <c r="DC38" s="104"/>
      <c r="DD38" s="104"/>
      <c r="DE38" s="104"/>
      <c r="DF38" s="104"/>
      <c r="DG38" s="104"/>
      <c r="DH38" s="104"/>
      <c r="DI38" s="104"/>
      <c r="DJ38" s="104"/>
      <c r="DK38" s="104"/>
      <c r="DL38" s="104"/>
      <c r="DM38" s="104"/>
      <c r="DN38" s="104"/>
      <c r="DO38" s="104"/>
      <c r="DP38" s="104"/>
      <c r="DQ38" s="104"/>
      <c r="DR38" s="104"/>
      <c r="DS38" s="104"/>
      <c r="DT38" s="104"/>
      <c r="DU38" s="104"/>
      <c r="DV38" s="104"/>
      <c r="DW38" s="104"/>
      <c r="DX38" s="104"/>
      <c r="DY38" s="104"/>
      <c r="DZ38" s="104"/>
      <c r="EA38" s="104"/>
      <c r="EB38" s="104"/>
      <c r="EC38" s="104"/>
      <c r="ED38" s="104"/>
      <c r="EE38" s="104"/>
      <c r="EF38" s="104"/>
      <c r="EG38" s="10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  <c r="FT38" s="134"/>
      <c r="FU38" s="134"/>
      <c r="FV38" s="134"/>
      <c r="FW38" s="134"/>
      <c r="FX38" s="134"/>
      <c r="FY38" s="134"/>
      <c r="FZ38" s="134"/>
      <c r="GA38" s="134"/>
      <c r="GB38" s="134"/>
      <c r="GC38" s="134"/>
      <c r="GD38" s="134"/>
      <c r="GE38" s="134"/>
      <c r="GF38" s="134"/>
      <c r="GG38" s="134"/>
      <c r="GH38" s="134"/>
      <c r="GI38" s="134"/>
      <c r="GJ38" s="134"/>
      <c r="GK38" s="134"/>
      <c r="GL38" s="134"/>
      <c r="GM38" s="134"/>
      <c r="GN38" s="134"/>
      <c r="GO38" s="134"/>
      <c r="GP38" s="134"/>
      <c r="GQ38" s="134"/>
      <c r="GR38" s="134"/>
      <c r="GS38" s="134"/>
      <c r="GT38" s="134"/>
      <c r="GU38" s="134"/>
      <c r="GV38" s="134"/>
      <c r="GW38" s="134"/>
      <c r="GX38" s="134"/>
      <c r="GY38" s="134"/>
      <c r="GZ38" s="134"/>
      <c r="HA38" s="134"/>
      <c r="HB38" s="134"/>
      <c r="HC38" s="134"/>
      <c r="HD38" s="134"/>
      <c r="HE38" s="134"/>
      <c r="HF38" s="134"/>
      <c r="HG38" s="134"/>
      <c r="HH38" s="134"/>
      <c r="HI38" s="134"/>
      <c r="HJ38" s="134"/>
    </row>
    <row r="39" spans="1:218" s="6" customFormat="1" ht="12.75" customHeight="1">
      <c r="A39" s="134"/>
      <c r="B39" s="134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5"/>
      <c r="R39" s="415"/>
      <c r="S39" s="415"/>
      <c r="T39" s="415"/>
      <c r="U39" s="415"/>
      <c r="V39" s="415"/>
      <c r="W39" s="415"/>
      <c r="X39" s="425" t="s">
        <v>49</v>
      </c>
      <c r="Y39" s="425"/>
      <c r="Z39" s="425"/>
      <c r="AA39" s="425"/>
      <c r="AB39" s="425"/>
      <c r="AC39" s="425"/>
      <c r="AD39" s="425"/>
      <c r="AE39" s="425"/>
      <c r="AF39" s="425"/>
      <c r="AG39" s="426"/>
      <c r="AH39" s="426"/>
      <c r="AI39" s="426"/>
      <c r="AJ39" s="426"/>
      <c r="AK39" s="426"/>
      <c r="AL39" s="426"/>
      <c r="AM39" s="426"/>
      <c r="AN39" s="426"/>
      <c r="AO39" s="426"/>
      <c r="AP39" s="426"/>
      <c r="AQ39" s="426"/>
      <c r="AR39" s="426"/>
      <c r="AS39" s="426"/>
      <c r="AT39" s="426"/>
      <c r="AU39" s="426"/>
      <c r="AV39" s="426"/>
      <c r="AW39" s="426"/>
      <c r="AX39" s="426"/>
      <c r="AY39" s="426"/>
      <c r="AZ39" s="426"/>
      <c r="BA39" s="426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04"/>
      <c r="CY39" s="104"/>
      <c r="CZ39" s="104"/>
      <c r="DA39" s="104"/>
      <c r="DB39" s="104"/>
      <c r="DC39" s="104"/>
      <c r="DD39" s="104"/>
      <c r="DE39" s="104"/>
      <c r="DF39" s="104"/>
      <c r="DG39" s="104"/>
      <c r="DH39" s="104"/>
      <c r="DI39" s="104"/>
      <c r="DJ39" s="104"/>
      <c r="DK39" s="104"/>
      <c r="DL39" s="104"/>
      <c r="DM39" s="104"/>
      <c r="DN39" s="104"/>
      <c r="DO39" s="104"/>
      <c r="DP39" s="104"/>
      <c r="DQ39" s="104"/>
      <c r="DR39" s="104"/>
      <c r="DS39" s="104"/>
      <c r="DT39" s="104"/>
      <c r="DU39" s="104"/>
      <c r="DV39" s="104"/>
      <c r="DW39" s="104"/>
      <c r="DX39" s="104"/>
      <c r="DY39" s="104"/>
      <c r="DZ39" s="104"/>
      <c r="EA39" s="104"/>
      <c r="EB39" s="104"/>
      <c r="EC39" s="104"/>
      <c r="ED39" s="104"/>
      <c r="EE39" s="104"/>
      <c r="EF39" s="104"/>
      <c r="EG39" s="10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34"/>
      <c r="FM39" s="134"/>
      <c r="FN39" s="134"/>
      <c r="FO39" s="134"/>
      <c r="FP39" s="134"/>
      <c r="FQ39" s="134"/>
      <c r="FR39" s="134"/>
      <c r="FS39" s="134"/>
      <c r="FT39" s="134"/>
      <c r="FU39" s="134"/>
      <c r="FV39" s="134"/>
      <c r="FW39" s="134"/>
      <c r="FX39" s="134"/>
      <c r="FY39" s="134"/>
      <c r="FZ39" s="134"/>
      <c r="GA39" s="134"/>
      <c r="GB39" s="134"/>
      <c r="GC39" s="134"/>
      <c r="GD39" s="134"/>
      <c r="GE39" s="134"/>
      <c r="GF39" s="134"/>
      <c r="GG39" s="134"/>
      <c r="GH39" s="134"/>
      <c r="GI39" s="134"/>
      <c r="GJ39" s="134"/>
      <c r="GK39" s="134"/>
      <c r="GL39" s="134"/>
      <c r="GM39" s="134"/>
      <c r="GN39" s="134"/>
      <c r="GO39" s="134"/>
      <c r="GP39" s="134"/>
      <c r="GQ39" s="134"/>
      <c r="GR39" s="134"/>
      <c r="GS39" s="134"/>
      <c r="GT39" s="134"/>
      <c r="GU39" s="134"/>
      <c r="GV39" s="134"/>
      <c r="GW39" s="134"/>
      <c r="GX39" s="134"/>
      <c r="GY39" s="134"/>
      <c r="GZ39" s="134"/>
      <c r="HA39" s="134"/>
      <c r="HB39" s="134"/>
      <c r="HC39" s="134"/>
      <c r="HD39" s="134"/>
      <c r="HE39" s="134"/>
      <c r="HF39" s="134"/>
      <c r="HG39" s="134"/>
      <c r="HH39" s="134"/>
      <c r="HI39" s="134"/>
      <c r="HJ39" s="134"/>
    </row>
    <row r="40" spans="1:218" s="6" customFormat="1" ht="12.75" customHeight="1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5"/>
      <c r="S40" s="135"/>
      <c r="T40" s="135"/>
      <c r="U40" s="135"/>
      <c r="V40" s="135"/>
      <c r="W40" s="135"/>
      <c r="X40" s="135"/>
      <c r="Y40" s="135"/>
      <c r="Z40" s="135"/>
      <c r="AA40" s="671">
        <f>IF('１件用（入力シート）'!D46="","",'１件用（入力シート）'!D46)</f>
        <v>45383</v>
      </c>
      <c r="AB40" s="671"/>
      <c r="AC40" s="671"/>
      <c r="AD40" s="671"/>
      <c r="AE40" s="671"/>
      <c r="AF40" s="671"/>
      <c r="AG40" s="671"/>
      <c r="AH40" s="671"/>
      <c r="AI40" s="671"/>
      <c r="AJ40" s="671"/>
      <c r="AK40" s="671"/>
      <c r="AL40" s="671"/>
      <c r="AM40" s="671"/>
      <c r="AN40" s="671"/>
      <c r="AO40" s="671"/>
      <c r="AP40" s="671"/>
      <c r="AQ40" s="671"/>
      <c r="AR40" s="671"/>
      <c r="AS40" s="671"/>
      <c r="AT40" s="134"/>
      <c r="AU40" s="134"/>
      <c r="AV40" s="134"/>
      <c r="AW40" s="134"/>
      <c r="AX40" s="134"/>
      <c r="AY40" s="134"/>
      <c r="AZ40" s="134"/>
      <c r="BA40" s="134"/>
      <c r="BB40" s="134"/>
      <c r="BC40" s="666" t="s">
        <v>51</v>
      </c>
      <c r="BD40" s="666"/>
      <c r="BE40" s="666"/>
      <c r="BF40" s="666"/>
      <c r="BG40" s="666"/>
      <c r="BH40" s="666"/>
      <c r="BI40" s="663" t="str">
        <f>'１件用（入力シート）'!D47</f>
        <v>共済　花子　</v>
      </c>
      <c r="BJ40" s="663"/>
      <c r="BK40" s="663"/>
      <c r="BL40" s="663"/>
      <c r="BM40" s="663"/>
      <c r="BN40" s="663"/>
      <c r="BO40" s="663"/>
      <c r="BP40" s="663"/>
      <c r="BQ40" s="663"/>
      <c r="BR40" s="663"/>
      <c r="BS40" s="663"/>
      <c r="BT40" s="663"/>
      <c r="BU40" s="663"/>
      <c r="BV40" s="663"/>
      <c r="BW40" s="663"/>
      <c r="BX40" s="663"/>
      <c r="BY40" s="663"/>
      <c r="BZ40" s="663"/>
      <c r="CA40" s="663"/>
      <c r="CB40" s="663"/>
      <c r="CC40" s="663"/>
      <c r="CD40" s="663"/>
      <c r="CE40" s="663"/>
      <c r="CF40" s="663"/>
      <c r="CG40" s="663"/>
      <c r="CH40" s="663"/>
      <c r="CI40" s="663"/>
      <c r="CJ40" s="663"/>
      <c r="CK40" s="663"/>
      <c r="CL40" s="663"/>
      <c r="CM40" s="663"/>
      <c r="CN40" s="663"/>
      <c r="CO40" s="663"/>
      <c r="CP40" s="663"/>
      <c r="CQ40" s="663"/>
      <c r="CR40" s="663"/>
      <c r="CS40" s="663"/>
      <c r="CT40" s="663"/>
      <c r="CU40" s="663"/>
      <c r="CV40" s="663"/>
      <c r="CW40" s="663"/>
      <c r="CX40" s="663"/>
      <c r="CY40" s="104"/>
      <c r="CZ40" s="104"/>
      <c r="DA40" s="104"/>
      <c r="DB40" s="104"/>
      <c r="DC40" s="104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  <c r="DW40" s="104"/>
      <c r="DX40" s="104"/>
      <c r="DY40" s="104"/>
      <c r="DZ40" s="104"/>
      <c r="EA40" s="104"/>
      <c r="EB40" s="104"/>
      <c r="EC40" s="104"/>
      <c r="ED40" s="104"/>
      <c r="EE40" s="104"/>
      <c r="EF40" s="104"/>
      <c r="EG40" s="10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34"/>
      <c r="FM40" s="134"/>
      <c r="FN40" s="134"/>
      <c r="FO40" s="134"/>
      <c r="FP40" s="134"/>
      <c r="FQ40" s="134"/>
      <c r="FR40" s="134"/>
      <c r="FS40" s="134"/>
      <c r="FT40" s="134"/>
      <c r="FU40" s="134"/>
      <c r="FV40" s="134"/>
      <c r="FW40" s="134"/>
      <c r="FX40" s="134"/>
      <c r="FY40" s="134"/>
      <c r="FZ40" s="134"/>
      <c r="GA40" s="134"/>
      <c r="GB40" s="134"/>
      <c r="GC40" s="134"/>
      <c r="GD40" s="134"/>
      <c r="GE40" s="134"/>
      <c r="GF40" s="134"/>
      <c r="GG40" s="134"/>
      <c r="GH40" s="134"/>
      <c r="GI40" s="134"/>
      <c r="GJ40" s="134"/>
      <c r="GK40" s="134"/>
      <c r="GL40" s="134"/>
      <c r="GM40" s="134"/>
      <c r="GN40" s="134"/>
      <c r="GO40" s="134"/>
      <c r="GP40" s="134"/>
      <c r="GQ40" s="134"/>
      <c r="GR40" s="134"/>
      <c r="GS40" s="134"/>
      <c r="GT40" s="134"/>
      <c r="GU40" s="134"/>
      <c r="GV40" s="134"/>
      <c r="GW40" s="134"/>
      <c r="GX40" s="134"/>
      <c r="GY40" s="134"/>
      <c r="GZ40" s="134"/>
      <c r="HA40" s="134"/>
      <c r="HB40" s="134"/>
      <c r="HC40" s="134"/>
      <c r="HD40" s="134"/>
      <c r="HE40" s="134"/>
      <c r="HF40" s="134"/>
      <c r="HG40" s="134"/>
      <c r="HH40" s="134"/>
      <c r="HI40" s="134"/>
      <c r="HJ40" s="134"/>
    </row>
    <row r="41" spans="1:218" s="6" customFormat="1" ht="12.75" customHeight="1">
      <c r="A41" s="134"/>
      <c r="B41" s="134"/>
      <c r="C41" s="134"/>
      <c r="D41" s="134"/>
      <c r="E41" s="134"/>
      <c r="F41" s="134"/>
      <c r="G41" s="134" t="s">
        <v>62</v>
      </c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671"/>
      <c r="AB41" s="671"/>
      <c r="AC41" s="671"/>
      <c r="AD41" s="671"/>
      <c r="AE41" s="671"/>
      <c r="AF41" s="671"/>
      <c r="AG41" s="671"/>
      <c r="AH41" s="671"/>
      <c r="AI41" s="671"/>
      <c r="AJ41" s="671"/>
      <c r="AK41" s="671"/>
      <c r="AL41" s="671"/>
      <c r="AM41" s="671"/>
      <c r="AN41" s="671"/>
      <c r="AO41" s="671"/>
      <c r="AP41" s="671"/>
      <c r="AQ41" s="671"/>
      <c r="AR41" s="671"/>
      <c r="AS41" s="671"/>
      <c r="AT41" s="134"/>
      <c r="AU41" s="134"/>
      <c r="AV41" s="134"/>
      <c r="AW41" s="134"/>
      <c r="AX41" s="134"/>
      <c r="AY41" s="137"/>
      <c r="AZ41" s="134"/>
      <c r="BA41" s="134"/>
      <c r="BB41" s="134"/>
      <c r="BC41" s="666"/>
      <c r="BD41" s="666"/>
      <c r="BE41" s="666"/>
      <c r="BF41" s="666"/>
      <c r="BG41" s="666"/>
      <c r="BH41" s="666"/>
      <c r="BI41" s="663"/>
      <c r="BJ41" s="663"/>
      <c r="BK41" s="663"/>
      <c r="BL41" s="663"/>
      <c r="BM41" s="663"/>
      <c r="BN41" s="663"/>
      <c r="BO41" s="663"/>
      <c r="BP41" s="663"/>
      <c r="BQ41" s="663"/>
      <c r="BR41" s="663"/>
      <c r="BS41" s="663"/>
      <c r="BT41" s="663"/>
      <c r="BU41" s="663"/>
      <c r="BV41" s="663"/>
      <c r="BW41" s="663"/>
      <c r="BX41" s="663"/>
      <c r="BY41" s="663"/>
      <c r="BZ41" s="663"/>
      <c r="CA41" s="663"/>
      <c r="CB41" s="663"/>
      <c r="CC41" s="663"/>
      <c r="CD41" s="663"/>
      <c r="CE41" s="663"/>
      <c r="CF41" s="663"/>
      <c r="CG41" s="663"/>
      <c r="CH41" s="663"/>
      <c r="CI41" s="663"/>
      <c r="CJ41" s="663"/>
      <c r="CK41" s="663"/>
      <c r="CL41" s="663"/>
      <c r="CM41" s="663"/>
      <c r="CN41" s="663"/>
      <c r="CO41" s="663"/>
      <c r="CP41" s="663"/>
      <c r="CQ41" s="663"/>
      <c r="CR41" s="663"/>
      <c r="CS41" s="663"/>
      <c r="CT41" s="663"/>
      <c r="CU41" s="663"/>
      <c r="CV41" s="663"/>
      <c r="CW41" s="663"/>
      <c r="CX41" s="663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  <c r="FF41" s="134"/>
      <c r="FG41" s="134"/>
      <c r="FH41" s="134"/>
      <c r="FI41" s="134"/>
      <c r="FJ41" s="134"/>
      <c r="FK41" s="134"/>
      <c r="FL41" s="134"/>
      <c r="FM41" s="134"/>
      <c r="FN41" s="134"/>
      <c r="FO41" s="134"/>
      <c r="FP41" s="134"/>
      <c r="FQ41" s="134"/>
      <c r="FR41" s="134"/>
      <c r="FS41" s="134"/>
      <c r="FT41" s="134"/>
      <c r="FU41" s="134"/>
      <c r="FV41" s="134"/>
      <c r="FW41" s="134"/>
      <c r="FX41" s="134"/>
      <c r="FY41" s="134"/>
      <c r="FZ41" s="134"/>
      <c r="GA41" s="134"/>
      <c r="GB41" s="134"/>
      <c r="GC41" s="134"/>
      <c r="GD41" s="134"/>
      <c r="GE41" s="134"/>
      <c r="GF41" s="134"/>
      <c r="GG41" s="134"/>
      <c r="GH41" s="134"/>
      <c r="GI41" s="134"/>
      <c r="GJ41" s="134"/>
      <c r="GK41" s="134"/>
      <c r="GL41" s="134"/>
      <c r="GM41" s="134"/>
      <c r="GN41" s="134"/>
      <c r="GO41" s="134"/>
      <c r="GP41" s="134"/>
      <c r="GQ41" s="134"/>
      <c r="GR41" s="134"/>
      <c r="GS41" s="134"/>
      <c r="GT41" s="134"/>
      <c r="GU41" s="134"/>
      <c r="GV41" s="134"/>
      <c r="GW41" s="134"/>
      <c r="GX41" s="134"/>
      <c r="GY41" s="134"/>
      <c r="GZ41" s="134"/>
      <c r="HA41" s="134"/>
      <c r="HB41" s="134"/>
      <c r="HC41" s="134"/>
      <c r="HD41" s="134"/>
      <c r="HE41" s="134"/>
      <c r="HF41" s="134"/>
      <c r="HG41" s="134"/>
      <c r="HH41" s="134"/>
      <c r="HI41" s="134"/>
      <c r="HJ41" s="134"/>
    </row>
    <row r="42" spans="1:218" s="5" customFormat="1" ht="6" customHeight="1">
      <c r="A42" s="104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672"/>
      <c r="BD42" s="672"/>
      <c r="BE42" s="672"/>
      <c r="BF42" s="672"/>
      <c r="BG42" s="672"/>
      <c r="BH42" s="672"/>
      <c r="BI42" s="664"/>
      <c r="BJ42" s="664"/>
      <c r="BK42" s="664"/>
      <c r="BL42" s="664"/>
      <c r="BM42" s="664"/>
      <c r="BN42" s="664"/>
      <c r="BO42" s="664"/>
      <c r="BP42" s="664"/>
      <c r="BQ42" s="664"/>
      <c r="BR42" s="664"/>
      <c r="BS42" s="664"/>
      <c r="BT42" s="664"/>
      <c r="BU42" s="664"/>
      <c r="BV42" s="664"/>
      <c r="BW42" s="664"/>
      <c r="BX42" s="664"/>
      <c r="BY42" s="664"/>
      <c r="BZ42" s="664"/>
      <c r="CA42" s="664"/>
      <c r="CB42" s="664"/>
      <c r="CC42" s="664"/>
      <c r="CD42" s="664"/>
      <c r="CE42" s="664"/>
      <c r="CF42" s="664"/>
      <c r="CG42" s="664"/>
      <c r="CH42" s="664"/>
      <c r="CI42" s="664"/>
      <c r="CJ42" s="664"/>
      <c r="CK42" s="664"/>
      <c r="CL42" s="664"/>
      <c r="CM42" s="664"/>
      <c r="CN42" s="664"/>
      <c r="CO42" s="664"/>
      <c r="CP42" s="664"/>
      <c r="CQ42" s="664"/>
      <c r="CR42" s="664"/>
      <c r="CS42" s="664"/>
      <c r="CT42" s="664"/>
      <c r="CU42" s="664"/>
      <c r="CV42" s="664"/>
      <c r="CW42" s="664"/>
      <c r="CX42" s="66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4"/>
      <c r="DV42" s="104"/>
      <c r="DW42" s="104"/>
      <c r="DX42" s="104"/>
      <c r="DY42" s="104"/>
      <c r="DZ42" s="104"/>
      <c r="EA42" s="104"/>
      <c r="EB42" s="104"/>
      <c r="EC42" s="104"/>
      <c r="ED42" s="104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</row>
    <row r="43" spans="1:218" s="5" customFormat="1" ht="9" customHeight="1">
      <c r="A43" s="104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  <c r="CF43" s="136"/>
      <c r="CG43" s="136"/>
      <c r="CH43" s="136"/>
      <c r="CI43" s="136"/>
      <c r="CJ43" s="136"/>
      <c r="CK43" s="136"/>
      <c r="CL43" s="136"/>
      <c r="CM43" s="136"/>
      <c r="CN43" s="136"/>
      <c r="CO43" s="136"/>
      <c r="CP43" s="136"/>
      <c r="CQ43" s="136"/>
      <c r="CR43" s="136"/>
      <c r="CS43" s="136"/>
      <c r="CT43" s="136"/>
      <c r="CU43" s="136"/>
      <c r="CV43" s="136"/>
      <c r="CW43" s="136"/>
      <c r="CX43" s="136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4"/>
      <c r="DV43" s="104"/>
      <c r="DW43" s="104"/>
      <c r="DX43" s="104"/>
      <c r="DY43" s="104"/>
      <c r="DZ43" s="104"/>
      <c r="EA43" s="104"/>
      <c r="EB43" s="104"/>
      <c r="EC43" s="104"/>
      <c r="ED43" s="104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</row>
    <row r="44" spans="1:218" s="6" customFormat="1" ht="12.75" customHeight="1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 t="s">
        <v>54</v>
      </c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666" t="s">
        <v>52</v>
      </c>
      <c r="BD44" s="666"/>
      <c r="BE44" s="666"/>
      <c r="BF44" s="666"/>
      <c r="BG44" s="666"/>
      <c r="BH44" s="666"/>
      <c r="BI44" s="399" t="str">
        <f>IF('１件用（入力シート）'!D49="","",'１件用（入力シート）'!D49)</f>
        <v>〇〇局△△部長</v>
      </c>
      <c r="BJ44" s="399"/>
      <c r="BK44" s="399"/>
      <c r="BL44" s="399"/>
      <c r="BM44" s="399"/>
      <c r="BN44" s="399"/>
      <c r="BO44" s="399"/>
      <c r="BP44" s="399"/>
      <c r="BQ44" s="399"/>
      <c r="BR44" s="399"/>
      <c r="BS44" s="399"/>
      <c r="BT44" s="399"/>
      <c r="BU44" s="399"/>
      <c r="BV44" s="399"/>
      <c r="BW44" s="399"/>
      <c r="BX44" s="399"/>
      <c r="BY44" s="399"/>
      <c r="BZ44" s="399"/>
      <c r="CA44" s="399"/>
      <c r="CB44" s="399"/>
      <c r="CC44" s="399"/>
      <c r="CD44" s="399"/>
      <c r="CE44" s="399"/>
      <c r="CF44" s="399"/>
      <c r="CG44" s="399"/>
      <c r="CH44" s="399"/>
      <c r="CI44" s="399"/>
      <c r="CJ44" s="399"/>
      <c r="CK44" s="399"/>
      <c r="CL44" s="399"/>
      <c r="CM44" s="399"/>
      <c r="CN44" s="399"/>
      <c r="CO44" s="399"/>
      <c r="CP44" s="399"/>
      <c r="CQ44" s="399"/>
      <c r="CR44" s="399"/>
      <c r="CS44" s="399"/>
      <c r="CT44" s="399"/>
      <c r="CU44" s="399"/>
      <c r="CV44" s="399"/>
      <c r="CW44" s="399"/>
      <c r="CX44" s="399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4"/>
      <c r="DV44" s="104"/>
      <c r="DW44" s="104"/>
      <c r="DX44" s="104"/>
      <c r="DY44" s="104"/>
      <c r="DZ44" s="104"/>
      <c r="EA44" s="104"/>
      <c r="EB44" s="104"/>
      <c r="EC44" s="104"/>
      <c r="ED44" s="104"/>
      <c r="EE44" s="104"/>
      <c r="EF44" s="104"/>
      <c r="EG44" s="104"/>
      <c r="EH44" s="134"/>
      <c r="EI44" s="134"/>
      <c r="EJ44" s="134"/>
      <c r="EK44" s="134"/>
      <c r="EL44" s="134"/>
      <c r="EM44" s="134"/>
      <c r="EN44" s="134"/>
      <c r="EO44" s="134"/>
      <c r="EP44" s="134"/>
      <c r="EQ44" s="134"/>
      <c r="ER44" s="134"/>
      <c r="ES44" s="134"/>
      <c r="ET44" s="134"/>
      <c r="EU44" s="134"/>
      <c r="EV44" s="134"/>
      <c r="EW44" s="134"/>
      <c r="EX44" s="134"/>
      <c r="EY44" s="134"/>
      <c r="EZ44" s="134"/>
      <c r="FA44" s="134"/>
      <c r="FB44" s="134"/>
      <c r="FC44" s="134"/>
      <c r="FD44" s="134"/>
      <c r="FE44" s="134"/>
      <c r="FF44" s="134"/>
      <c r="FG44" s="134"/>
      <c r="FH44" s="134"/>
      <c r="FI44" s="134"/>
      <c r="FJ44" s="134"/>
      <c r="FK44" s="134"/>
      <c r="FL44" s="134"/>
      <c r="FM44" s="134"/>
      <c r="FN44" s="134"/>
      <c r="FO44" s="134"/>
      <c r="FP44" s="134"/>
      <c r="FQ44" s="134"/>
      <c r="FR44" s="134"/>
      <c r="FS44" s="134"/>
      <c r="FT44" s="134"/>
      <c r="FU44" s="134"/>
      <c r="FV44" s="134"/>
      <c r="FW44" s="134"/>
      <c r="FX44" s="134"/>
      <c r="FY44" s="134"/>
      <c r="FZ44" s="134"/>
      <c r="GA44" s="134"/>
      <c r="GB44" s="134"/>
      <c r="GC44" s="134"/>
      <c r="GD44" s="134"/>
      <c r="GE44" s="134"/>
      <c r="GF44" s="134"/>
      <c r="GG44" s="134"/>
      <c r="GH44" s="134"/>
      <c r="GI44" s="134"/>
      <c r="GJ44" s="134"/>
      <c r="GK44" s="134"/>
      <c r="GL44" s="134"/>
      <c r="GM44" s="134"/>
      <c r="GN44" s="134"/>
      <c r="GO44" s="134"/>
      <c r="GP44" s="134"/>
      <c r="GQ44" s="134"/>
      <c r="GR44" s="134"/>
      <c r="GS44" s="134"/>
      <c r="GT44" s="134"/>
      <c r="GU44" s="134"/>
      <c r="GV44" s="134"/>
      <c r="GW44" s="134"/>
      <c r="GX44" s="134"/>
      <c r="GY44" s="134"/>
      <c r="GZ44" s="134"/>
      <c r="HA44" s="134"/>
      <c r="HB44" s="134"/>
      <c r="HC44" s="134"/>
      <c r="HD44" s="134"/>
      <c r="HE44" s="134"/>
      <c r="HF44" s="134"/>
      <c r="HG44" s="134"/>
      <c r="HH44" s="134"/>
      <c r="HI44" s="134"/>
      <c r="HJ44" s="134"/>
    </row>
    <row r="45" spans="1:218" s="6" customFormat="1" ht="12.75" customHeight="1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671">
        <f>IF('１件用（入力シート）'!$D$48="","",'１件用（入力シート）'!$D$48)</f>
        <v>45383</v>
      </c>
      <c r="AB45" s="671"/>
      <c r="AC45" s="671"/>
      <c r="AD45" s="671"/>
      <c r="AE45" s="671"/>
      <c r="AF45" s="671"/>
      <c r="AG45" s="671"/>
      <c r="AH45" s="671"/>
      <c r="AI45" s="671"/>
      <c r="AJ45" s="671"/>
      <c r="AK45" s="671"/>
      <c r="AL45" s="671"/>
      <c r="AM45" s="671"/>
      <c r="AN45" s="671"/>
      <c r="AO45" s="671"/>
      <c r="AP45" s="671"/>
      <c r="AQ45" s="671"/>
      <c r="AR45" s="671"/>
      <c r="AS45" s="671"/>
      <c r="AT45" s="134"/>
      <c r="AU45" s="134"/>
      <c r="AV45" s="134"/>
      <c r="AW45" s="134"/>
      <c r="AX45" s="134"/>
      <c r="AY45" s="134"/>
      <c r="AZ45" s="134"/>
      <c r="BA45" s="134"/>
      <c r="BB45" s="134"/>
      <c r="BC45" s="666"/>
      <c r="BD45" s="666"/>
      <c r="BE45" s="666"/>
      <c r="BF45" s="666"/>
      <c r="BG45" s="666"/>
      <c r="BH45" s="666"/>
      <c r="BI45" s="399"/>
      <c r="BJ45" s="399"/>
      <c r="BK45" s="399"/>
      <c r="BL45" s="399"/>
      <c r="BM45" s="399"/>
      <c r="BN45" s="399"/>
      <c r="BO45" s="399"/>
      <c r="BP45" s="399"/>
      <c r="BQ45" s="399"/>
      <c r="BR45" s="399"/>
      <c r="BS45" s="399"/>
      <c r="BT45" s="399"/>
      <c r="BU45" s="399"/>
      <c r="BV45" s="399"/>
      <c r="BW45" s="399"/>
      <c r="BX45" s="399"/>
      <c r="BY45" s="399"/>
      <c r="BZ45" s="399"/>
      <c r="CA45" s="399"/>
      <c r="CB45" s="399"/>
      <c r="CC45" s="399"/>
      <c r="CD45" s="399"/>
      <c r="CE45" s="399"/>
      <c r="CF45" s="399"/>
      <c r="CG45" s="399"/>
      <c r="CH45" s="399"/>
      <c r="CI45" s="399"/>
      <c r="CJ45" s="399"/>
      <c r="CK45" s="399"/>
      <c r="CL45" s="399"/>
      <c r="CM45" s="399"/>
      <c r="CN45" s="399"/>
      <c r="CO45" s="399"/>
      <c r="CP45" s="399"/>
      <c r="CQ45" s="399"/>
      <c r="CR45" s="399"/>
      <c r="CS45" s="399"/>
      <c r="CT45" s="399"/>
      <c r="CU45" s="399"/>
      <c r="CV45" s="399"/>
      <c r="CW45" s="399"/>
      <c r="CX45" s="399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34"/>
      <c r="EI45" s="134"/>
      <c r="EJ45" s="134"/>
      <c r="EK45" s="134"/>
      <c r="EL45" s="134"/>
      <c r="EM45" s="134"/>
      <c r="EN45" s="134"/>
      <c r="EO45" s="134"/>
      <c r="EP45" s="134"/>
      <c r="EQ45" s="134"/>
      <c r="ER45" s="134"/>
      <c r="ES45" s="134"/>
      <c r="ET45" s="134"/>
      <c r="EU45" s="134"/>
      <c r="EV45" s="134"/>
      <c r="EW45" s="134"/>
      <c r="EX45" s="134"/>
      <c r="EY45" s="134"/>
      <c r="EZ45" s="134"/>
      <c r="FA45" s="134"/>
      <c r="FB45" s="134"/>
      <c r="FC45" s="134"/>
      <c r="FD45" s="134"/>
      <c r="FE45" s="134"/>
      <c r="FF45" s="134"/>
      <c r="FG45" s="134"/>
      <c r="FH45" s="134"/>
      <c r="FI45" s="134"/>
      <c r="FJ45" s="134"/>
      <c r="FK45" s="134"/>
      <c r="FL45" s="134"/>
      <c r="FM45" s="134"/>
      <c r="FN45" s="134"/>
      <c r="FO45" s="134"/>
      <c r="FP45" s="134"/>
      <c r="FQ45" s="134"/>
      <c r="FR45" s="134"/>
      <c r="FS45" s="134"/>
      <c r="FT45" s="134"/>
      <c r="FU45" s="134"/>
      <c r="FV45" s="134"/>
      <c r="FW45" s="134"/>
      <c r="FX45" s="134"/>
      <c r="FY45" s="134"/>
      <c r="FZ45" s="134"/>
      <c r="GA45" s="134"/>
      <c r="GB45" s="134"/>
      <c r="GC45" s="134"/>
      <c r="GD45" s="134"/>
      <c r="GE45" s="134"/>
      <c r="GF45" s="134"/>
      <c r="GG45" s="134"/>
      <c r="GH45" s="134"/>
      <c r="GI45" s="134"/>
      <c r="GJ45" s="134"/>
      <c r="GK45" s="134"/>
      <c r="GL45" s="134"/>
      <c r="GM45" s="134"/>
      <c r="GN45" s="134"/>
      <c r="GO45" s="134"/>
      <c r="GP45" s="134"/>
      <c r="GQ45" s="134"/>
      <c r="GR45" s="134"/>
      <c r="GS45" s="134"/>
      <c r="GT45" s="134"/>
      <c r="GU45" s="134"/>
      <c r="GV45" s="134"/>
      <c r="GW45" s="134"/>
      <c r="GX45" s="134"/>
      <c r="GY45" s="134"/>
      <c r="GZ45" s="134"/>
      <c r="HA45" s="134"/>
      <c r="HB45" s="134"/>
      <c r="HC45" s="134"/>
      <c r="HD45" s="134"/>
      <c r="HE45" s="134"/>
      <c r="HF45" s="134"/>
      <c r="HG45" s="134"/>
      <c r="HH45" s="134"/>
      <c r="HI45" s="134"/>
      <c r="HJ45" s="134"/>
    </row>
    <row r="46" spans="1:218" s="6" customFormat="1" ht="12.75" customHeight="1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671"/>
      <c r="AB46" s="671"/>
      <c r="AC46" s="671"/>
      <c r="AD46" s="671"/>
      <c r="AE46" s="671"/>
      <c r="AF46" s="671"/>
      <c r="AG46" s="671"/>
      <c r="AH46" s="671"/>
      <c r="AI46" s="671"/>
      <c r="AJ46" s="671"/>
      <c r="AK46" s="671"/>
      <c r="AL46" s="671"/>
      <c r="AM46" s="671"/>
      <c r="AN46" s="671"/>
      <c r="AO46" s="671"/>
      <c r="AP46" s="671"/>
      <c r="AQ46" s="671"/>
      <c r="AR46" s="671"/>
      <c r="AS46" s="671"/>
      <c r="AT46" s="134"/>
      <c r="AU46" s="415" t="s">
        <v>53</v>
      </c>
      <c r="AV46" s="415"/>
      <c r="AW46" s="415"/>
      <c r="AX46" s="415"/>
      <c r="AY46" s="415"/>
      <c r="AZ46" s="415"/>
      <c r="BA46" s="415"/>
      <c r="BB46" s="415"/>
      <c r="BC46" s="374" t="s">
        <v>51</v>
      </c>
      <c r="BD46" s="374"/>
      <c r="BE46" s="374"/>
      <c r="BF46" s="374"/>
      <c r="BG46" s="374"/>
      <c r="BH46" s="374"/>
      <c r="BI46" s="399" t="str">
        <f>IF('１件用（入力シート）'!D51="","",'１件用（入力シート）'!D51)</f>
        <v>東京　太郎</v>
      </c>
      <c r="BJ46" s="399"/>
      <c r="BK46" s="399"/>
      <c r="BL46" s="399"/>
      <c r="BM46" s="399"/>
      <c r="BN46" s="399"/>
      <c r="BO46" s="399"/>
      <c r="BP46" s="399"/>
      <c r="BQ46" s="399"/>
      <c r="BR46" s="399"/>
      <c r="BS46" s="399"/>
      <c r="BT46" s="399"/>
      <c r="BU46" s="399"/>
      <c r="BV46" s="399"/>
      <c r="BW46" s="399"/>
      <c r="BX46" s="399"/>
      <c r="BY46" s="399"/>
      <c r="BZ46" s="399"/>
      <c r="CA46" s="399"/>
      <c r="CB46" s="399"/>
      <c r="CC46" s="399"/>
      <c r="CD46" s="399"/>
      <c r="CE46" s="399"/>
      <c r="CF46" s="399"/>
      <c r="CG46" s="399"/>
      <c r="CH46" s="399"/>
      <c r="CI46" s="399"/>
      <c r="CJ46" s="399"/>
      <c r="CK46" s="399"/>
      <c r="CL46" s="399"/>
      <c r="CM46" s="399"/>
      <c r="CN46" s="399"/>
      <c r="CO46" s="399"/>
      <c r="CP46" s="399"/>
      <c r="CQ46" s="668" t="s">
        <v>134</v>
      </c>
      <c r="CR46" s="669"/>
      <c r="CS46" s="669"/>
      <c r="CT46" s="669"/>
      <c r="CU46" s="669"/>
      <c r="CV46" s="669"/>
      <c r="CW46" s="669"/>
      <c r="CX46" s="669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4"/>
      <c r="DV46" s="104"/>
      <c r="DW46" s="104"/>
      <c r="DX46" s="104"/>
      <c r="DY46" s="104"/>
      <c r="DZ46" s="104"/>
      <c r="EA46" s="104"/>
      <c r="EB46" s="104"/>
      <c r="EC46" s="104"/>
      <c r="ED46" s="104"/>
      <c r="EE46" s="104"/>
      <c r="EF46" s="104"/>
      <c r="EG46" s="104"/>
      <c r="EH46" s="134"/>
      <c r="EI46" s="134"/>
      <c r="EJ46" s="134"/>
      <c r="EK46" s="134"/>
      <c r="EL46" s="134"/>
      <c r="EM46" s="134"/>
      <c r="EN46" s="134"/>
      <c r="EO46" s="134"/>
      <c r="EP46" s="134"/>
      <c r="EQ46" s="134"/>
      <c r="ER46" s="134"/>
      <c r="ES46" s="134"/>
      <c r="ET46" s="134"/>
      <c r="EU46" s="134"/>
      <c r="EV46" s="134"/>
      <c r="EW46" s="134"/>
      <c r="EX46" s="134"/>
      <c r="EY46" s="134"/>
      <c r="EZ46" s="134"/>
      <c r="FA46" s="134"/>
      <c r="FB46" s="134"/>
      <c r="FC46" s="134"/>
      <c r="FD46" s="134"/>
      <c r="FE46" s="134"/>
      <c r="FF46" s="134"/>
      <c r="FG46" s="134"/>
      <c r="FH46" s="134"/>
      <c r="FI46" s="134"/>
      <c r="FJ46" s="134"/>
      <c r="FK46" s="134"/>
      <c r="FL46" s="134"/>
      <c r="FM46" s="134"/>
      <c r="FN46" s="134"/>
      <c r="FO46" s="134"/>
      <c r="FP46" s="134"/>
      <c r="FQ46" s="134"/>
      <c r="FR46" s="134"/>
      <c r="FS46" s="134"/>
      <c r="FT46" s="134"/>
      <c r="FU46" s="134"/>
      <c r="FV46" s="134"/>
      <c r="FW46" s="134"/>
      <c r="FX46" s="134"/>
      <c r="FY46" s="134"/>
      <c r="FZ46" s="134"/>
      <c r="GA46" s="134"/>
      <c r="GB46" s="134"/>
      <c r="GC46" s="134"/>
      <c r="GD46" s="134"/>
      <c r="GE46" s="134"/>
      <c r="GF46" s="134"/>
      <c r="GG46" s="134"/>
      <c r="GH46" s="134"/>
      <c r="GI46" s="134"/>
      <c r="GJ46" s="134"/>
      <c r="GK46" s="134"/>
      <c r="GL46" s="134"/>
      <c r="GM46" s="134"/>
      <c r="GN46" s="134"/>
      <c r="GO46" s="134"/>
      <c r="GP46" s="134"/>
      <c r="GQ46" s="134"/>
      <c r="GR46" s="134"/>
      <c r="GS46" s="134"/>
      <c r="GT46" s="134"/>
      <c r="GU46" s="134"/>
      <c r="GV46" s="134"/>
      <c r="GW46" s="134"/>
      <c r="GX46" s="134"/>
      <c r="GY46" s="134"/>
      <c r="GZ46" s="134"/>
      <c r="HA46" s="134"/>
      <c r="HB46" s="134"/>
      <c r="HC46" s="134"/>
      <c r="HD46" s="134"/>
      <c r="HE46" s="134"/>
      <c r="HF46" s="134"/>
      <c r="HG46" s="134"/>
      <c r="HH46" s="134"/>
      <c r="HI46" s="134"/>
      <c r="HJ46" s="134"/>
    </row>
    <row r="47" spans="1:218" s="6" customFormat="1" ht="12.75" customHeight="1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665"/>
      <c r="BD47" s="665"/>
      <c r="BE47" s="665"/>
      <c r="BF47" s="665"/>
      <c r="BG47" s="665"/>
      <c r="BH47" s="665"/>
      <c r="BI47" s="402"/>
      <c r="BJ47" s="402"/>
      <c r="BK47" s="402"/>
      <c r="BL47" s="402"/>
      <c r="BM47" s="402"/>
      <c r="BN47" s="402"/>
      <c r="BO47" s="402"/>
      <c r="BP47" s="402"/>
      <c r="BQ47" s="402"/>
      <c r="BR47" s="402"/>
      <c r="BS47" s="402"/>
      <c r="BT47" s="402"/>
      <c r="BU47" s="402"/>
      <c r="BV47" s="402"/>
      <c r="BW47" s="402"/>
      <c r="BX47" s="402"/>
      <c r="BY47" s="402"/>
      <c r="BZ47" s="402"/>
      <c r="CA47" s="402"/>
      <c r="CB47" s="402"/>
      <c r="CC47" s="402"/>
      <c r="CD47" s="402"/>
      <c r="CE47" s="402"/>
      <c r="CF47" s="402"/>
      <c r="CG47" s="402"/>
      <c r="CH47" s="402"/>
      <c r="CI47" s="402"/>
      <c r="CJ47" s="402"/>
      <c r="CK47" s="402"/>
      <c r="CL47" s="402"/>
      <c r="CM47" s="402"/>
      <c r="CN47" s="402"/>
      <c r="CO47" s="402"/>
      <c r="CP47" s="402"/>
      <c r="CQ47" s="670"/>
      <c r="CR47" s="670"/>
      <c r="CS47" s="670"/>
      <c r="CT47" s="670"/>
      <c r="CU47" s="670"/>
      <c r="CV47" s="670"/>
      <c r="CW47" s="670"/>
      <c r="CX47" s="670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4"/>
      <c r="DV47" s="104"/>
      <c r="DW47" s="104"/>
      <c r="DX47" s="104"/>
      <c r="DY47" s="104"/>
      <c r="DZ47" s="104"/>
      <c r="EA47" s="104"/>
      <c r="EB47" s="104"/>
      <c r="EC47" s="104"/>
      <c r="ED47" s="104"/>
      <c r="EE47" s="104"/>
      <c r="EF47" s="104"/>
      <c r="EG47" s="104"/>
      <c r="EH47" s="134"/>
      <c r="EI47" s="134"/>
      <c r="EJ47" s="134"/>
      <c r="EK47" s="134"/>
      <c r="EL47" s="134"/>
      <c r="EM47" s="134"/>
      <c r="EN47" s="134"/>
      <c r="EO47" s="134"/>
      <c r="EP47" s="134"/>
      <c r="EQ47" s="134"/>
      <c r="ER47" s="134"/>
      <c r="ES47" s="134"/>
      <c r="ET47" s="134"/>
      <c r="EU47" s="134"/>
      <c r="EV47" s="134"/>
      <c r="EW47" s="134"/>
      <c r="EX47" s="134"/>
      <c r="EY47" s="134"/>
      <c r="EZ47" s="134"/>
      <c r="FA47" s="134"/>
      <c r="FB47" s="134"/>
      <c r="FC47" s="134"/>
      <c r="FD47" s="134"/>
      <c r="FE47" s="134"/>
      <c r="FF47" s="134"/>
      <c r="FG47" s="134"/>
      <c r="FH47" s="134"/>
      <c r="FI47" s="134"/>
      <c r="FJ47" s="134"/>
      <c r="FK47" s="134"/>
      <c r="FL47" s="134"/>
      <c r="FM47" s="134"/>
      <c r="FN47" s="134"/>
      <c r="FO47" s="134"/>
      <c r="FP47" s="134"/>
      <c r="FQ47" s="134"/>
      <c r="FR47" s="134"/>
      <c r="FS47" s="134"/>
      <c r="FT47" s="134"/>
      <c r="FU47" s="134"/>
      <c r="FV47" s="134"/>
      <c r="FW47" s="134"/>
      <c r="FX47" s="134"/>
      <c r="FY47" s="134"/>
      <c r="FZ47" s="134"/>
      <c r="GA47" s="134"/>
      <c r="GB47" s="134"/>
      <c r="GC47" s="134"/>
      <c r="GD47" s="134"/>
      <c r="GE47" s="134"/>
      <c r="GF47" s="134"/>
      <c r="GG47" s="134"/>
      <c r="GH47" s="134"/>
      <c r="GI47" s="134"/>
      <c r="GJ47" s="134"/>
      <c r="GK47" s="134"/>
      <c r="GL47" s="134"/>
      <c r="GM47" s="134"/>
      <c r="GN47" s="134"/>
      <c r="GO47" s="134"/>
      <c r="GP47" s="134"/>
      <c r="GQ47" s="134"/>
      <c r="GR47" s="134"/>
      <c r="GS47" s="134"/>
      <c r="GT47" s="134"/>
      <c r="GU47" s="134"/>
      <c r="GV47" s="134"/>
      <c r="GW47" s="134"/>
      <c r="GX47" s="134"/>
      <c r="GY47" s="134"/>
      <c r="GZ47" s="134"/>
      <c r="HA47" s="134"/>
      <c r="HB47" s="134"/>
      <c r="HC47" s="134"/>
      <c r="HD47" s="134"/>
      <c r="HE47" s="134"/>
      <c r="HF47" s="134"/>
      <c r="HG47" s="134"/>
      <c r="HH47" s="134"/>
      <c r="HI47" s="134"/>
      <c r="HJ47" s="134"/>
    </row>
    <row r="48" spans="1:218" ht="5.25" customHeight="1" thickBot="1">
      <c r="A48" s="3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2"/>
      <c r="CU48" s="122"/>
      <c r="CV48" s="122"/>
      <c r="CW48" s="122"/>
      <c r="CX48" s="122"/>
      <c r="CY48" s="3"/>
      <c r="CZ48" s="3"/>
    </row>
    <row r="49" spans="1:218" s="2" customFormat="1" ht="13.2">
      <c r="A49" s="139"/>
      <c r="B49" s="139"/>
      <c r="C49" s="356" t="s">
        <v>46</v>
      </c>
      <c r="D49" s="409"/>
      <c r="E49" s="409"/>
      <c r="F49" s="409"/>
      <c r="G49" s="409"/>
      <c r="H49" s="356" t="s">
        <v>36</v>
      </c>
      <c r="I49" s="409"/>
      <c r="J49" s="379" t="s">
        <v>41</v>
      </c>
      <c r="K49" s="379"/>
      <c r="L49" s="379"/>
      <c r="M49" s="379"/>
      <c r="N49" s="379"/>
      <c r="O49" s="379"/>
      <c r="P49" s="379"/>
      <c r="Q49" s="379"/>
      <c r="R49" s="379"/>
      <c r="S49" s="379"/>
      <c r="T49" s="379"/>
      <c r="U49" s="379"/>
      <c r="V49" s="379"/>
      <c r="W49" s="379"/>
      <c r="X49" s="379"/>
      <c r="Y49" s="379"/>
      <c r="Z49" s="379"/>
      <c r="AA49" s="379"/>
      <c r="AB49" s="379"/>
      <c r="AC49" s="379"/>
      <c r="AD49" s="379"/>
      <c r="AE49" s="379"/>
      <c r="AF49" s="379"/>
      <c r="AG49" s="379"/>
      <c r="AH49" s="379"/>
      <c r="AI49" s="379"/>
      <c r="AJ49" s="379"/>
      <c r="AK49" s="379"/>
      <c r="AL49" s="379"/>
      <c r="AM49" s="379"/>
      <c r="AN49" s="379"/>
      <c r="AO49" s="379"/>
      <c r="AP49" s="379"/>
      <c r="AQ49" s="379"/>
      <c r="AR49" s="379"/>
      <c r="AS49" s="379"/>
      <c r="AT49" s="379"/>
      <c r="AU49" s="379"/>
      <c r="AV49" s="379"/>
      <c r="AW49" s="379"/>
      <c r="AX49" s="379"/>
      <c r="AY49" s="379"/>
      <c r="AZ49" s="379"/>
      <c r="BA49" s="379"/>
      <c r="BB49" s="379"/>
      <c r="BC49" s="379"/>
      <c r="BD49" s="379"/>
      <c r="BE49" s="379"/>
      <c r="BF49" s="379"/>
      <c r="BG49" s="379"/>
      <c r="BH49" s="379"/>
      <c r="BI49" s="379"/>
      <c r="BJ49" s="379"/>
      <c r="BK49" s="379"/>
      <c r="BL49" s="379"/>
      <c r="BM49" s="379"/>
      <c r="BN49" s="379"/>
      <c r="BO49" s="379"/>
      <c r="BP49" s="379"/>
      <c r="BQ49" s="379"/>
      <c r="BR49" s="379"/>
      <c r="BS49" s="379"/>
      <c r="BT49" s="379"/>
      <c r="BU49" s="139"/>
      <c r="BV49" s="139"/>
      <c r="BW49" s="375" t="s">
        <v>55</v>
      </c>
      <c r="BX49" s="376"/>
      <c r="BY49" s="376"/>
      <c r="BZ49" s="376"/>
      <c r="CA49" s="376"/>
      <c r="CB49" s="376"/>
      <c r="CC49" s="376"/>
      <c r="CD49" s="376"/>
      <c r="CE49" s="376"/>
      <c r="CF49" s="376"/>
      <c r="CG49" s="376"/>
      <c r="CH49" s="376"/>
      <c r="CI49" s="376"/>
      <c r="CJ49" s="376"/>
      <c r="CK49" s="376"/>
      <c r="CL49" s="376"/>
      <c r="CM49" s="376"/>
      <c r="CN49" s="376"/>
      <c r="CO49" s="376"/>
      <c r="CP49" s="376"/>
      <c r="CQ49" s="376"/>
      <c r="CR49" s="376"/>
      <c r="CS49" s="376"/>
      <c r="CT49" s="376"/>
      <c r="CU49" s="376"/>
      <c r="CV49" s="376"/>
      <c r="CW49" s="377"/>
      <c r="CX49" s="140"/>
      <c r="CY49" s="140"/>
      <c r="CZ49" s="140"/>
      <c r="DA49" s="140"/>
      <c r="DB49" s="140"/>
      <c r="DC49" s="140"/>
      <c r="DD49" s="140"/>
      <c r="DE49" s="140"/>
      <c r="DF49" s="140"/>
      <c r="DG49" s="140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140"/>
      <c r="DS49" s="140"/>
      <c r="DT49" s="140"/>
      <c r="DU49" s="140"/>
      <c r="DV49" s="140"/>
      <c r="DW49" s="140"/>
      <c r="DX49" s="140"/>
      <c r="DY49" s="140"/>
      <c r="DZ49" s="140"/>
      <c r="EA49" s="140"/>
      <c r="EB49" s="140"/>
      <c r="EC49" s="140"/>
      <c r="ED49" s="140"/>
      <c r="EE49" s="140"/>
      <c r="EF49" s="140"/>
      <c r="EG49" s="140"/>
      <c r="EH49" s="139"/>
      <c r="EI49" s="139"/>
      <c r="EJ49" s="139"/>
      <c r="EK49" s="139"/>
      <c r="EL49" s="139"/>
      <c r="EM49" s="139"/>
      <c r="EN49" s="139"/>
      <c r="EO49" s="139"/>
      <c r="EP49" s="139"/>
      <c r="EQ49" s="139"/>
      <c r="ER49" s="139"/>
      <c r="ES49" s="139"/>
      <c r="ET49" s="139"/>
      <c r="EU49" s="139"/>
      <c r="EV49" s="139"/>
      <c r="EW49" s="139"/>
      <c r="EX49" s="139"/>
      <c r="EY49" s="139"/>
      <c r="EZ49" s="139"/>
      <c r="FA49" s="139"/>
      <c r="FB49" s="139"/>
      <c r="FC49" s="139"/>
      <c r="FD49" s="139"/>
      <c r="FE49" s="139"/>
      <c r="FF49" s="139"/>
      <c r="FG49" s="139"/>
      <c r="FH49" s="139"/>
      <c r="FI49" s="139"/>
      <c r="FJ49" s="139"/>
      <c r="FK49" s="139"/>
      <c r="FL49" s="139"/>
      <c r="FM49" s="139"/>
      <c r="FN49" s="139"/>
      <c r="FO49" s="139"/>
      <c r="FP49" s="139"/>
      <c r="FQ49" s="139"/>
      <c r="FR49" s="139"/>
      <c r="FS49" s="139"/>
      <c r="FT49" s="139"/>
      <c r="FU49" s="139"/>
      <c r="FV49" s="139"/>
      <c r="FW49" s="139"/>
      <c r="FX49" s="139"/>
      <c r="FY49" s="139"/>
      <c r="FZ49" s="139"/>
      <c r="GA49" s="139"/>
      <c r="GB49" s="139"/>
      <c r="GC49" s="139"/>
      <c r="GD49" s="139"/>
      <c r="GE49" s="139"/>
      <c r="GF49" s="139"/>
      <c r="GG49" s="139"/>
      <c r="GH49" s="139"/>
      <c r="GI49" s="139"/>
      <c r="GJ49" s="139"/>
      <c r="GK49" s="139"/>
      <c r="GL49" s="139"/>
      <c r="GM49" s="139"/>
      <c r="GN49" s="139"/>
      <c r="GO49" s="139"/>
      <c r="GP49" s="139"/>
      <c r="GQ49" s="139"/>
      <c r="GR49" s="139"/>
      <c r="GS49" s="139"/>
      <c r="GT49" s="139"/>
      <c r="GU49" s="139"/>
      <c r="GV49" s="139"/>
      <c r="GW49" s="139"/>
      <c r="GX49" s="139"/>
      <c r="GY49" s="139"/>
      <c r="GZ49" s="139"/>
      <c r="HA49" s="139"/>
      <c r="HB49" s="139"/>
      <c r="HC49" s="139"/>
      <c r="HD49" s="139"/>
      <c r="HE49" s="139"/>
      <c r="HF49" s="139"/>
      <c r="HG49" s="139"/>
      <c r="HH49" s="139"/>
      <c r="HI49" s="139"/>
      <c r="HJ49" s="139"/>
    </row>
    <row r="50" spans="1:218" s="2" customFormat="1" ht="13.2">
      <c r="A50" s="139"/>
      <c r="B50" s="139"/>
      <c r="C50" s="139"/>
      <c r="D50" s="139"/>
      <c r="E50" s="139"/>
      <c r="F50" s="139"/>
      <c r="G50" s="139"/>
      <c r="H50" s="409" t="s">
        <v>37</v>
      </c>
      <c r="I50" s="409"/>
      <c r="J50" s="379" t="s">
        <v>42</v>
      </c>
      <c r="K50" s="379"/>
      <c r="L50" s="379"/>
      <c r="M50" s="379"/>
      <c r="N50" s="379"/>
      <c r="O50" s="379"/>
      <c r="P50" s="379"/>
      <c r="Q50" s="379"/>
      <c r="R50" s="379"/>
      <c r="S50" s="379"/>
      <c r="T50" s="379"/>
      <c r="U50" s="379"/>
      <c r="V50" s="379"/>
      <c r="W50" s="379"/>
      <c r="X50" s="379"/>
      <c r="Y50" s="379"/>
      <c r="Z50" s="379"/>
      <c r="AA50" s="379"/>
      <c r="AB50" s="379"/>
      <c r="AC50" s="379"/>
      <c r="AD50" s="379"/>
      <c r="AE50" s="379"/>
      <c r="AF50" s="379"/>
      <c r="AG50" s="379"/>
      <c r="AH50" s="379"/>
      <c r="AI50" s="379"/>
      <c r="AJ50" s="379"/>
      <c r="AK50" s="379"/>
      <c r="AL50" s="379"/>
      <c r="AM50" s="379"/>
      <c r="AN50" s="379"/>
      <c r="AO50" s="379"/>
      <c r="AP50" s="379"/>
      <c r="AQ50" s="379"/>
      <c r="AR50" s="379"/>
      <c r="AS50" s="379"/>
      <c r="AT50" s="379"/>
      <c r="AU50" s="379"/>
      <c r="AV50" s="379"/>
      <c r="AW50" s="379"/>
      <c r="AX50" s="379"/>
      <c r="AY50" s="379"/>
      <c r="AZ50" s="379"/>
      <c r="BA50" s="379"/>
      <c r="BB50" s="379"/>
      <c r="BC50" s="379"/>
      <c r="BD50" s="379"/>
      <c r="BE50" s="379"/>
      <c r="BF50" s="379"/>
      <c r="BG50" s="379"/>
      <c r="BH50" s="379"/>
      <c r="BI50" s="379"/>
      <c r="BJ50" s="379"/>
      <c r="BK50" s="379"/>
      <c r="BL50" s="379"/>
      <c r="BM50" s="379"/>
      <c r="BN50" s="379"/>
      <c r="BO50" s="379"/>
      <c r="BP50" s="379"/>
      <c r="BQ50" s="379"/>
      <c r="BR50" s="379"/>
      <c r="BS50" s="379"/>
      <c r="BT50" s="379"/>
      <c r="BU50" s="139"/>
      <c r="BV50" s="139"/>
      <c r="BW50" s="350"/>
      <c r="BX50" s="351"/>
      <c r="BY50" s="351"/>
      <c r="BZ50" s="351"/>
      <c r="CA50" s="351"/>
      <c r="CB50" s="351"/>
      <c r="CC50" s="351"/>
      <c r="CD50" s="351"/>
      <c r="CE50" s="351"/>
      <c r="CF50" s="351"/>
      <c r="CG50" s="351"/>
      <c r="CH50" s="351"/>
      <c r="CI50" s="351"/>
      <c r="CJ50" s="351"/>
      <c r="CK50" s="351"/>
      <c r="CL50" s="351"/>
      <c r="CM50" s="351"/>
      <c r="CN50" s="351"/>
      <c r="CO50" s="351"/>
      <c r="CP50" s="351"/>
      <c r="CQ50" s="351"/>
      <c r="CR50" s="351"/>
      <c r="CS50" s="351"/>
      <c r="CT50" s="351"/>
      <c r="CU50" s="351"/>
      <c r="CV50" s="351"/>
      <c r="CW50" s="352"/>
      <c r="CX50" s="140"/>
      <c r="CY50" s="140"/>
      <c r="CZ50" s="140"/>
      <c r="DA50" s="140"/>
      <c r="DB50" s="140"/>
      <c r="DC50" s="140"/>
      <c r="DD50" s="140"/>
      <c r="DE50" s="140"/>
      <c r="DF50" s="140"/>
      <c r="DG50" s="140"/>
      <c r="DH50" s="140"/>
      <c r="DI50" s="140"/>
      <c r="DJ50" s="140"/>
      <c r="DK50" s="140"/>
      <c r="DL50" s="140"/>
      <c r="DM50" s="140"/>
      <c r="DN50" s="140"/>
      <c r="DO50" s="140"/>
      <c r="DP50" s="140"/>
      <c r="DQ50" s="140"/>
      <c r="DR50" s="140"/>
      <c r="DS50" s="140"/>
      <c r="DT50" s="140"/>
      <c r="DU50" s="140"/>
      <c r="DV50" s="140"/>
      <c r="DW50" s="140"/>
      <c r="DX50" s="140"/>
      <c r="DY50" s="140"/>
      <c r="DZ50" s="140"/>
      <c r="EA50" s="140"/>
      <c r="EB50" s="140"/>
      <c r="EC50" s="140"/>
      <c r="ED50" s="140"/>
      <c r="EE50" s="140"/>
      <c r="EF50" s="140"/>
      <c r="EG50" s="140"/>
      <c r="EH50" s="139"/>
      <c r="EI50" s="139"/>
      <c r="EJ50" s="139"/>
      <c r="EK50" s="139"/>
      <c r="EL50" s="139"/>
      <c r="EM50" s="139"/>
      <c r="EN50" s="139"/>
      <c r="EO50" s="139"/>
      <c r="EP50" s="139"/>
      <c r="EQ50" s="139"/>
      <c r="ER50" s="139"/>
      <c r="ES50" s="139"/>
      <c r="ET50" s="139"/>
      <c r="EU50" s="139"/>
      <c r="EV50" s="139"/>
      <c r="EW50" s="139"/>
      <c r="EX50" s="139"/>
      <c r="EY50" s="139"/>
      <c r="EZ50" s="139"/>
      <c r="FA50" s="139"/>
      <c r="FB50" s="139"/>
      <c r="FC50" s="139"/>
      <c r="FD50" s="139"/>
      <c r="FE50" s="139"/>
      <c r="FF50" s="139"/>
      <c r="FG50" s="139"/>
      <c r="FH50" s="139"/>
      <c r="FI50" s="139"/>
      <c r="FJ50" s="139"/>
      <c r="FK50" s="139"/>
      <c r="FL50" s="139"/>
      <c r="FM50" s="139"/>
      <c r="FN50" s="139"/>
      <c r="FO50" s="139"/>
      <c r="FP50" s="139"/>
      <c r="FQ50" s="139"/>
      <c r="FR50" s="139"/>
      <c r="FS50" s="139"/>
      <c r="FT50" s="139"/>
      <c r="FU50" s="139"/>
      <c r="FV50" s="139"/>
      <c r="FW50" s="139"/>
      <c r="FX50" s="139"/>
      <c r="FY50" s="139"/>
      <c r="FZ50" s="139"/>
      <c r="GA50" s="139"/>
      <c r="GB50" s="139"/>
      <c r="GC50" s="139"/>
      <c r="GD50" s="139"/>
      <c r="GE50" s="139"/>
      <c r="GF50" s="139"/>
      <c r="GG50" s="139"/>
      <c r="GH50" s="139"/>
      <c r="GI50" s="139"/>
      <c r="GJ50" s="139"/>
      <c r="GK50" s="139"/>
      <c r="GL50" s="139"/>
      <c r="GM50" s="139"/>
      <c r="GN50" s="139"/>
      <c r="GO50" s="139"/>
      <c r="GP50" s="139"/>
      <c r="GQ50" s="139"/>
      <c r="GR50" s="139"/>
      <c r="GS50" s="139"/>
      <c r="GT50" s="139"/>
      <c r="GU50" s="139"/>
      <c r="GV50" s="139"/>
      <c r="GW50" s="139"/>
      <c r="GX50" s="139"/>
      <c r="GY50" s="139"/>
      <c r="GZ50" s="139"/>
      <c r="HA50" s="139"/>
      <c r="HB50" s="139"/>
      <c r="HC50" s="139"/>
      <c r="HD50" s="139"/>
      <c r="HE50" s="139"/>
      <c r="HF50" s="139"/>
      <c r="HG50" s="139"/>
      <c r="HH50" s="139"/>
      <c r="HI50" s="139"/>
      <c r="HJ50" s="139"/>
    </row>
    <row r="51" spans="1:218" s="2" customFormat="1" ht="13.2">
      <c r="A51" s="139"/>
      <c r="B51" s="139"/>
      <c r="C51" s="139"/>
      <c r="D51" s="139"/>
      <c r="E51" s="139"/>
      <c r="F51" s="139"/>
      <c r="G51" s="139"/>
      <c r="H51" s="409" t="s">
        <v>38</v>
      </c>
      <c r="I51" s="409"/>
      <c r="J51" s="379" t="s">
        <v>43</v>
      </c>
      <c r="K51" s="379"/>
      <c r="L51" s="379"/>
      <c r="M51" s="379"/>
      <c r="N51" s="379"/>
      <c r="O51" s="379"/>
      <c r="P51" s="379"/>
      <c r="Q51" s="379"/>
      <c r="R51" s="379"/>
      <c r="S51" s="379"/>
      <c r="T51" s="379"/>
      <c r="U51" s="379"/>
      <c r="V51" s="379"/>
      <c r="W51" s="379"/>
      <c r="X51" s="379"/>
      <c r="Y51" s="379"/>
      <c r="Z51" s="379"/>
      <c r="AA51" s="379"/>
      <c r="AB51" s="379"/>
      <c r="AC51" s="379"/>
      <c r="AD51" s="379"/>
      <c r="AE51" s="379"/>
      <c r="AF51" s="379"/>
      <c r="AG51" s="379"/>
      <c r="AH51" s="379"/>
      <c r="AI51" s="379"/>
      <c r="AJ51" s="379"/>
      <c r="AK51" s="379"/>
      <c r="AL51" s="379"/>
      <c r="AM51" s="379"/>
      <c r="AN51" s="379"/>
      <c r="AO51" s="379"/>
      <c r="AP51" s="379"/>
      <c r="AQ51" s="379"/>
      <c r="AR51" s="379"/>
      <c r="AS51" s="379"/>
      <c r="AT51" s="379"/>
      <c r="AU51" s="379"/>
      <c r="AV51" s="379"/>
      <c r="AW51" s="379"/>
      <c r="AX51" s="379"/>
      <c r="AY51" s="379"/>
      <c r="AZ51" s="379"/>
      <c r="BA51" s="379"/>
      <c r="BB51" s="379"/>
      <c r="BC51" s="379"/>
      <c r="BD51" s="379"/>
      <c r="BE51" s="379"/>
      <c r="BF51" s="379"/>
      <c r="BG51" s="379"/>
      <c r="BH51" s="379"/>
      <c r="BI51" s="379"/>
      <c r="BJ51" s="379"/>
      <c r="BK51" s="379"/>
      <c r="BL51" s="379"/>
      <c r="BM51" s="379"/>
      <c r="BN51" s="379"/>
      <c r="BO51" s="379"/>
      <c r="BP51" s="379"/>
      <c r="BQ51" s="379"/>
      <c r="BR51" s="379"/>
      <c r="BS51" s="379"/>
      <c r="BT51" s="379"/>
      <c r="BU51" s="139"/>
      <c r="BV51" s="139"/>
      <c r="BW51" s="350" t="s">
        <v>56</v>
      </c>
      <c r="BX51" s="351"/>
      <c r="BY51" s="351"/>
      <c r="BZ51" s="351"/>
      <c r="CA51" s="351"/>
      <c r="CB51" s="351"/>
      <c r="CC51" s="351"/>
      <c r="CD51" s="351"/>
      <c r="CE51" s="351"/>
      <c r="CF51" s="351"/>
      <c r="CG51" s="351"/>
      <c r="CH51" s="351"/>
      <c r="CI51" s="351"/>
      <c r="CJ51" s="351"/>
      <c r="CK51" s="351"/>
      <c r="CL51" s="351"/>
      <c r="CM51" s="351"/>
      <c r="CN51" s="351"/>
      <c r="CO51" s="351"/>
      <c r="CP51" s="351"/>
      <c r="CQ51" s="351"/>
      <c r="CR51" s="351"/>
      <c r="CS51" s="351"/>
      <c r="CT51" s="351"/>
      <c r="CU51" s="351"/>
      <c r="CV51" s="351"/>
      <c r="CW51" s="352"/>
      <c r="CX51" s="140"/>
      <c r="CY51" s="140"/>
      <c r="CZ51" s="140"/>
      <c r="DA51" s="140"/>
      <c r="DB51" s="140"/>
      <c r="DC51" s="140"/>
      <c r="DD51" s="140"/>
      <c r="DE51" s="140"/>
      <c r="DF51" s="140"/>
      <c r="DG51" s="140"/>
      <c r="DH51" s="140"/>
      <c r="DI51" s="140"/>
      <c r="DJ51" s="140"/>
      <c r="DK51" s="140"/>
      <c r="DL51" s="140"/>
      <c r="DM51" s="140"/>
      <c r="DN51" s="140"/>
      <c r="DO51" s="140"/>
      <c r="DP51" s="140"/>
      <c r="DQ51" s="140"/>
      <c r="DR51" s="140"/>
      <c r="DS51" s="140"/>
      <c r="DT51" s="140"/>
      <c r="DU51" s="140"/>
      <c r="DV51" s="140"/>
      <c r="DW51" s="140"/>
      <c r="DX51" s="140"/>
      <c r="DY51" s="140"/>
      <c r="DZ51" s="140"/>
      <c r="EA51" s="140"/>
      <c r="EB51" s="140"/>
      <c r="EC51" s="140"/>
      <c r="ED51" s="140"/>
      <c r="EE51" s="140"/>
      <c r="EF51" s="140"/>
      <c r="EG51" s="140"/>
      <c r="EH51" s="139"/>
      <c r="EI51" s="139"/>
      <c r="EJ51" s="139"/>
      <c r="EK51" s="139"/>
      <c r="EL51" s="139"/>
      <c r="EM51" s="139"/>
      <c r="EN51" s="139"/>
      <c r="EO51" s="139"/>
      <c r="EP51" s="139"/>
      <c r="EQ51" s="139"/>
      <c r="ER51" s="139"/>
      <c r="ES51" s="139"/>
      <c r="ET51" s="139"/>
      <c r="EU51" s="139"/>
      <c r="EV51" s="139"/>
      <c r="EW51" s="139"/>
      <c r="EX51" s="139"/>
      <c r="EY51" s="139"/>
      <c r="EZ51" s="139"/>
      <c r="FA51" s="139"/>
      <c r="FB51" s="139"/>
      <c r="FC51" s="139"/>
      <c r="FD51" s="139"/>
      <c r="FE51" s="139"/>
      <c r="FF51" s="139"/>
      <c r="FG51" s="139"/>
      <c r="FH51" s="139"/>
      <c r="FI51" s="139"/>
      <c r="FJ51" s="139"/>
      <c r="FK51" s="139"/>
      <c r="FL51" s="139"/>
      <c r="FM51" s="139"/>
      <c r="FN51" s="139"/>
      <c r="FO51" s="139"/>
      <c r="FP51" s="139"/>
      <c r="FQ51" s="139"/>
      <c r="FR51" s="139"/>
      <c r="FS51" s="139"/>
      <c r="FT51" s="139"/>
      <c r="FU51" s="139"/>
      <c r="FV51" s="139"/>
      <c r="FW51" s="139"/>
      <c r="FX51" s="139"/>
      <c r="FY51" s="139"/>
      <c r="FZ51" s="139"/>
      <c r="GA51" s="139"/>
      <c r="GB51" s="139"/>
      <c r="GC51" s="139"/>
      <c r="GD51" s="139"/>
      <c r="GE51" s="139"/>
      <c r="GF51" s="139"/>
      <c r="GG51" s="139"/>
      <c r="GH51" s="139"/>
      <c r="GI51" s="139"/>
      <c r="GJ51" s="139"/>
      <c r="GK51" s="139"/>
      <c r="GL51" s="139"/>
      <c r="GM51" s="139"/>
      <c r="GN51" s="139"/>
      <c r="GO51" s="139"/>
      <c r="GP51" s="139"/>
      <c r="GQ51" s="139"/>
      <c r="GR51" s="139"/>
      <c r="GS51" s="139"/>
      <c r="GT51" s="139"/>
      <c r="GU51" s="139"/>
      <c r="GV51" s="139"/>
      <c r="GW51" s="139"/>
      <c r="GX51" s="139"/>
      <c r="GY51" s="139"/>
      <c r="GZ51" s="139"/>
      <c r="HA51" s="139"/>
      <c r="HB51" s="139"/>
      <c r="HC51" s="139"/>
      <c r="HD51" s="139"/>
      <c r="HE51" s="139"/>
      <c r="HF51" s="139"/>
      <c r="HG51" s="139"/>
      <c r="HH51" s="139"/>
      <c r="HI51" s="139"/>
      <c r="HJ51" s="139"/>
    </row>
    <row r="52" spans="1:218" s="2" customFormat="1" ht="13.8" thickBot="1">
      <c r="A52" s="139"/>
      <c r="B52" s="139"/>
      <c r="C52" s="139"/>
      <c r="D52" s="139"/>
      <c r="E52" s="139"/>
      <c r="F52" s="139"/>
      <c r="G52" s="139"/>
      <c r="H52" s="409" t="s">
        <v>39</v>
      </c>
      <c r="I52" s="409"/>
      <c r="J52" s="379" t="s">
        <v>44</v>
      </c>
      <c r="K52" s="379"/>
      <c r="L52" s="379"/>
      <c r="M52" s="379"/>
      <c r="N52" s="379"/>
      <c r="O52" s="379"/>
      <c r="P52" s="379"/>
      <c r="Q52" s="379"/>
      <c r="R52" s="379"/>
      <c r="S52" s="379"/>
      <c r="T52" s="379"/>
      <c r="U52" s="379"/>
      <c r="V52" s="379"/>
      <c r="W52" s="379"/>
      <c r="X52" s="379"/>
      <c r="Y52" s="379"/>
      <c r="Z52" s="379"/>
      <c r="AA52" s="379"/>
      <c r="AB52" s="379"/>
      <c r="AC52" s="379"/>
      <c r="AD52" s="379"/>
      <c r="AE52" s="379"/>
      <c r="AF52" s="379"/>
      <c r="AG52" s="379"/>
      <c r="AH52" s="379"/>
      <c r="AI52" s="379"/>
      <c r="AJ52" s="379"/>
      <c r="AK52" s="379"/>
      <c r="AL52" s="379"/>
      <c r="AM52" s="379"/>
      <c r="AN52" s="379"/>
      <c r="AO52" s="379"/>
      <c r="AP52" s="379"/>
      <c r="AQ52" s="379"/>
      <c r="AR52" s="379"/>
      <c r="AS52" s="379"/>
      <c r="AT52" s="379"/>
      <c r="AU52" s="379"/>
      <c r="AV52" s="379"/>
      <c r="AW52" s="379"/>
      <c r="AX52" s="379"/>
      <c r="AY52" s="379"/>
      <c r="AZ52" s="379"/>
      <c r="BA52" s="379"/>
      <c r="BB52" s="379"/>
      <c r="BC52" s="379"/>
      <c r="BD52" s="379"/>
      <c r="BE52" s="379"/>
      <c r="BF52" s="379"/>
      <c r="BG52" s="379"/>
      <c r="BH52" s="379"/>
      <c r="BI52" s="379"/>
      <c r="BJ52" s="379"/>
      <c r="BK52" s="379"/>
      <c r="BL52" s="379"/>
      <c r="BM52" s="379"/>
      <c r="BN52" s="379"/>
      <c r="BO52" s="379"/>
      <c r="BP52" s="379"/>
      <c r="BQ52" s="379"/>
      <c r="BR52" s="379"/>
      <c r="BS52" s="379"/>
      <c r="BT52" s="379"/>
      <c r="BU52" s="139"/>
      <c r="BV52" s="139"/>
      <c r="BW52" s="353"/>
      <c r="BX52" s="354"/>
      <c r="BY52" s="354"/>
      <c r="BZ52" s="354"/>
      <c r="CA52" s="354"/>
      <c r="CB52" s="354"/>
      <c r="CC52" s="354"/>
      <c r="CD52" s="354"/>
      <c r="CE52" s="354"/>
      <c r="CF52" s="354"/>
      <c r="CG52" s="354"/>
      <c r="CH52" s="354"/>
      <c r="CI52" s="354"/>
      <c r="CJ52" s="354"/>
      <c r="CK52" s="354"/>
      <c r="CL52" s="354"/>
      <c r="CM52" s="354"/>
      <c r="CN52" s="354"/>
      <c r="CO52" s="354"/>
      <c r="CP52" s="354"/>
      <c r="CQ52" s="354"/>
      <c r="CR52" s="354"/>
      <c r="CS52" s="354"/>
      <c r="CT52" s="354"/>
      <c r="CU52" s="354"/>
      <c r="CV52" s="354"/>
      <c r="CW52" s="355"/>
      <c r="CX52" s="140"/>
      <c r="CY52" s="140"/>
      <c r="CZ52" s="140"/>
      <c r="DA52" s="140"/>
      <c r="DB52" s="140"/>
      <c r="DC52" s="140"/>
      <c r="DD52" s="140"/>
      <c r="DE52" s="140"/>
      <c r="DF52" s="140"/>
      <c r="DG52" s="140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140"/>
      <c r="DS52" s="140"/>
      <c r="DT52" s="140"/>
      <c r="DU52" s="140"/>
      <c r="DV52" s="140"/>
      <c r="DW52" s="140"/>
      <c r="DX52" s="140"/>
      <c r="DY52" s="140"/>
      <c r="DZ52" s="140"/>
      <c r="EA52" s="140"/>
      <c r="EB52" s="140"/>
      <c r="EC52" s="140"/>
      <c r="ED52" s="140"/>
      <c r="EE52" s="140"/>
      <c r="EF52" s="140"/>
      <c r="EG52" s="140"/>
      <c r="EH52" s="139"/>
      <c r="EI52" s="139"/>
      <c r="EJ52" s="139"/>
      <c r="EK52" s="139"/>
      <c r="EL52" s="139"/>
      <c r="EM52" s="139"/>
      <c r="EN52" s="139"/>
      <c r="EO52" s="139"/>
      <c r="EP52" s="139"/>
      <c r="EQ52" s="139"/>
      <c r="ER52" s="139"/>
      <c r="ES52" s="139"/>
      <c r="ET52" s="139"/>
      <c r="EU52" s="139"/>
      <c r="EV52" s="139"/>
      <c r="EW52" s="139"/>
      <c r="EX52" s="139"/>
      <c r="EY52" s="139"/>
      <c r="EZ52" s="139"/>
      <c r="FA52" s="139"/>
      <c r="FB52" s="139"/>
      <c r="FC52" s="139"/>
      <c r="FD52" s="139"/>
      <c r="FE52" s="139"/>
      <c r="FF52" s="139"/>
      <c r="FG52" s="139"/>
      <c r="FH52" s="139"/>
      <c r="FI52" s="139"/>
      <c r="FJ52" s="139"/>
      <c r="FK52" s="139"/>
      <c r="FL52" s="139"/>
      <c r="FM52" s="139"/>
      <c r="FN52" s="139"/>
      <c r="FO52" s="139"/>
      <c r="FP52" s="139"/>
      <c r="FQ52" s="139"/>
      <c r="FR52" s="139"/>
      <c r="FS52" s="139"/>
      <c r="FT52" s="139"/>
      <c r="FU52" s="139"/>
      <c r="FV52" s="139"/>
      <c r="FW52" s="139"/>
      <c r="FX52" s="139"/>
      <c r="FY52" s="139"/>
      <c r="FZ52" s="139"/>
      <c r="GA52" s="139"/>
      <c r="GB52" s="139"/>
      <c r="GC52" s="139"/>
      <c r="GD52" s="139"/>
      <c r="GE52" s="139"/>
      <c r="GF52" s="139"/>
      <c r="GG52" s="139"/>
      <c r="GH52" s="139"/>
      <c r="GI52" s="139"/>
      <c r="GJ52" s="139"/>
      <c r="GK52" s="139"/>
      <c r="GL52" s="139"/>
      <c r="GM52" s="139"/>
      <c r="GN52" s="139"/>
      <c r="GO52" s="139"/>
      <c r="GP52" s="139"/>
      <c r="GQ52" s="139"/>
      <c r="GR52" s="139"/>
      <c r="GS52" s="139"/>
      <c r="GT52" s="139"/>
      <c r="GU52" s="139"/>
      <c r="GV52" s="139"/>
      <c r="GW52" s="139"/>
      <c r="GX52" s="139"/>
      <c r="GY52" s="139"/>
      <c r="GZ52" s="139"/>
      <c r="HA52" s="139"/>
      <c r="HB52" s="139"/>
      <c r="HC52" s="139"/>
      <c r="HD52" s="139"/>
      <c r="HE52" s="139"/>
      <c r="HF52" s="139"/>
      <c r="HG52" s="139"/>
      <c r="HH52" s="139"/>
      <c r="HI52" s="139"/>
      <c r="HJ52" s="139"/>
    </row>
    <row r="53" spans="1:218" s="2" customFormat="1" ht="13.2">
      <c r="A53" s="139"/>
      <c r="B53" s="139"/>
      <c r="C53" s="139"/>
      <c r="D53" s="139"/>
      <c r="E53" s="139"/>
      <c r="F53" s="139"/>
      <c r="G53" s="139"/>
      <c r="H53" s="409" t="s">
        <v>40</v>
      </c>
      <c r="I53" s="409"/>
      <c r="J53" s="379" t="s">
        <v>45</v>
      </c>
      <c r="K53" s="379"/>
      <c r="L53" s="379"/>
      <c r="M53" s="379"/>
      <c r="N53" s="379"/>
      <c r="O53" s="379"/>
      <c r="P53" s="379"/>
      <c r="Q53" s="379"/>
      <c r="R53" s="379"/>
      <c r="S53" s="379"/>
      <c r="T53" s="379"/>
      <c r="U53" s="379"/>
      <c r="V53" s="379"/>
      <c r="W53" s="379"/>
      <c r="X53" s="379"/>
      <c r="Y53" s="379"/>
      <c r="Z53" s="379"/>
      <c r="AA53" s="379"/>
      <c r="AB53" s="379"/>
      <c r="AC53" s="379"/>
      <c r="AD53" s="379"/>
      <c r="AE53" s="379"/>
      <c r="AF53" s="379"/>
      <c r="AG53" s="379"/>
      <c r="AH53" s="379"/>
      <c r="AI53" s="379"/>
      <c r="AJ53" s="379"/>
      <c r="AK53" s="379"/>
      <c r="AL53" s="379"/>
      <c r="AM53" s="379"/>
      <c r="AN53" s="379"/>
      <c r="AO53" s="379"/>
      <c r="AP53" s="379"/>
      <c r="AQ53" s="379"/>
      <c r="AR53" s="379"/>
      <c r="AS53" s="379"/>
      <c r="AT53" s="379"/>
      <c r="AU53" s="379"/>
      <c r="AV53" s="379"/>
      <c r="AW53" s="379"/>
      <c r="AX53" s="379"/>
      <c r="AY53" s="379"/>
      <c r="AZ53" s="379"/>
      <c r="BA53" s="379"/>
      <c r="BB53" s="379"/>
      <c r="BC53" s="379"/>
      <c r="BD53" s="379"/>
      <c r="BE53" s="379"/>
      <c r="BF53" s="379"/>
      <c r="BG53" s="379"/>
      <c r="BH53" s="379"/>
      <c r="BI53" s="379"/>
      <c r="BJ53" s="379"/>
      <c r="BK53" s="379"/>
      <c r="BL53" s="379"/>
      <c r="BM53" s="379"/>
      <c r="BN53" s="379"/>
      <c r="BO53" s="379"/>
      <c r="BP53" s="379"/>
      <c r="BQ53" s="379"/>
      <c r="BR53" s="379"/>
      <c r="BS53" s="379"/>
      <c r="BT53" s="379"/>
      <c r="BU53" s="139"/>
      <c r="BV53" s="139"/>
      <c r="BW53" s="139"/>
      <c r="BX53" s="139"/>
      <c r="BY53" s="139"/>
      <c r="BZ53" s="139"/>
      <c r="CA53" s="139"/>
      <c r="CB53" s="139"/>
      <c r="CC53" s="139"/>
      <c r="CD53" s="139"/>
      <c r="CE53" s="139"/>
      <c r="CF53" s="139"/>
      <c r="CG53" s="139"/>
      <c r="CH53" s="139"/>
      <c r="CI53" s="139"/>
      <c r="CJ53" s="139"/>
      <c r="CK53" s="139"/>
      <c r="CL53" s="139"/>
      <c r="CM53" s="139"/>
      <c r="CN53" s="139"/>
      <c r="CO53" s="139"/>
      <c r="CP53" s="139"/>
      <c r="CQ53" s="139"/>
      <c r="CR53" s="139"/>
      <c r="CS53" s="139"/>
      <c r="CT53" s="139"/>
      <c r="CU53" s="139"/>
      <c r="CV53" s="139"/>
      <c r="CW53" s="139"/>
      <c r="CX53" s="140"/>
      <c r="CY53" s="140"/>
      <c r="CZ53" s="140"/>
      <c r="DA53" s="140"/>
      <c r="DB53" s="140"/>
      <c r="DC53" s="140"/>
      <c r="DD53" s="140"/>
      <c r="DE53" s="140"/>
      <c r="DF53" s="140"/>
      <c r="DG53" s="140"/>
      <c r="DH53" s="140"/>
      <c r="DI53" s="140"/>
      <c r="DJ53" s="140"/>
      <c r="DK53" s="140"/>
      <c r="DL53" s="140"/>
      <c r="DM53" s="140"/>
      <c r="DN53" s="140"/>
      <c r="DO53" s="140"/>
      <c r="DP53" s="140"/>
      <c r="DQ53" s="140"/>
      <c r="DR53" s="140"/>
      <c r="DS53" s="140"/>
      <c r="DT53" s="140"/>
      <c r="DU53" s="140"/>
      <c r="DV53" s="140"/>
      <c r="DW53" s="140"/>
      <c r="DX53" s="140"/>
      <c r="DY53" s="140"/>
      <c r="DZ53" s="140"/>
      <c r="EA53" s="140"/>
      <c r="EB53" s="140"/>
      <c r="EC53" s="140"/>
      <c r="ED53" s="140"/>
      <c r="EE53" s="140"/>
      <c r="EF53" s="140"/>
      <c r="EG53" s="140"/>
      <c r="EH53" s="139"/>
      <c r="EI53" s="139"/>
      <c r="EJ53" s="139"/>
      <c r="EK53" s="139"/>
      <c r="EL53" s="139"/>
      <c r="EM53" s="139"/>
      <c r="EN53" s="139"/>
      <c r="EO53" s="139"/>
      <c r="EP53" s="139"/>
      <c r="EQ53" s="139"/>
      <c r="ER53" s="139"/>
      <c r="ES53" s="139"/>
      <c r="ET53" s="139"/>
      <c r="EU53" s="139"/>
      <c r="EV53" s="139"/>
      <c r="EW53" s="139"/>
      <c r="EX53" s="139"/>
      <c r="EY53" s="139"/>
      <c r="EZ53" s="139"/>
      <c r="FA53" s="139"/>
      <c r="FB53" s="139"/>
      <c r="FC53" s="139"/>
      <c r="FD53" s="139"/>
      <c r="FE53" s="139"/>
      <c r="FF53" s="139"/>
      <c r="FG53" s="139"/>
      <c r="FH53" s="139"/>
      <c r="FI53" s="139"/>
      <c r="FJ53" s="139"/>
      <c r="FK53" s="139"/>
      <c r="FL53" s="139"/>
      <c r="FM53" s="139"/>
      <c r="FN53" s="139"/>
      <c r="FO53" s="139"/>
      <c r="FP53" s="139"/>
      <c r="FQ53" s="139"/>
      <c r="FR53" s="139"/>
      <c r="FS53" s="139"/>
      <c r="FT53" s="139"/>
      <c r="FU53" s="139"/>
      <c r="FV53" s="139"/>
      <c r="FW53" s="139"/>
      <c r="FX53" s="139"/>
      <c r="FY53" s="139"/>
      <c r="FZ53" s="139"/>
      <c r="GA53" s="139"/>
      <c r="GB53" s="139"/>
      <c r="GC53" s="139"/>
      <c r="GD53" s="139"/>
      <c r="GE53" s="139"/>
      <c r="GF53" s="139"/>
      <c r="GG53" s="139"/>
      <c r="GH53" s="139"/>
      <c r="GI53" s="139"/>
      <c r="GJ53" s="139"/>
      <c r="GK53" s="139"/>
      <c r="GL53" s="139"/>
      <c r="GM53" s="139"/>
      <c r="GN53" s="139"/>
      <c r="GO53" s="139"/>
      <c r="GP53" s="139"/>
      <c r="GQ53" s="139"/>
      <c r="GR53" s="139"/>
      <c r="GS53" s="139"/>
      <c r="GT53" s="139"/>
      <c r="GU53" s="139"/>
      <c r="GV53" s="139"/>
      <c r="GW53" s="139"/>
      <c r="GX53" s="139"/>
      <c r="GY53" s="139"/>
      <c r="GZ53" s="139"/>
      <c r="HA53" s="139"/>
      <c r="HB53" s="139"/>
      <c r="HC53" s="139"/>
      <c r="HD53" s="139"/>
      <c r="HE53" s="139"/>
      <c r="HF53" s="139"/>
      <c r="HG53" s="139"/>
      <c r="HH53" s="139"/>
      <c r="HI53" s="139"/>
      <c r="HJ53" s="139"/>
    </row>
    <row r="54" spans="1:218" s="3" customFormat="1" ht="9" customHeight="1"/>
    <row r="55" spans="1:218" s="3" customFormat="1" ht="9" customHeight="1"/>
    <row r="56" spans="1:218" s="3" customFormat="1" ht="9" customHeight="1"/>
    <row r="57" spans="1:218" s="3" customFormat="1" ht="9" customHeight="1"/>
    <row r="58" spans="1:218" s="3" customFormat="1" ht="9" customHeight="1"/>
    <row r="59" spans="1:218" s="3" customFormat="1" ht="9" customHeight="1"/>
    <row r="60" spans="1:218" s="3" customFormat="1" ht="9" customHeight="1"/>
    <row r="61" spans="1:218" s="3" customFormat="1" ht="9" customHeight="1"/>
    <row r="62" spans="1:218" s="3" customFormat="1" ht="9" customHeight="1"/>
    <row r="63" spans="1:218" s="3" customFormat="1" ht="9" customHeight="1"/>
    <row r="64" spans="1:218" s="3" customFormat="1" ht="9" customHeight="1"/>
    <row r="65" s="3" customFormat="1" ht="9" customHeight="1"/>
    <row r="66" s="3" customFormat="1" ht="9" customHeight="1"/>
    <row r="67" s="3" customFormat="1" ht="9" customHeight="1"/>
    <row r="68" s="3" customFormat="1" ht="9" customHeight="1"/>
    <row r="69" s="3" customFormat="1" ht="9" customHeight="1"/>
    <row r="70" s="3" customFormat="1" ht="9" customHeight="1"/>
    <row r="71" s="3" customFormat="1" ht="9" customHeight="1"/>
    <row r="72" s="3" customFormat="1" ht="9" customHeight="1"/>
    <row r="73" s="3" customFormat="1" ht="9" customHeight="1"/>
    <row r="74" s="3" customFormat="1" ht="9" customHeight="1"/>
    <row r="75" s="3" customFormat="1" ht="9" customHeight="1"/>
    <row r="76" s="3" customFormat="1" ht="9" customHeight="1"/>
    <row r="77" s="3" customFormat="1" ht="9" customHeight="1"/>
    <row r="78" s="3" customFormat="1" ht="9" customHeight="1"/>
    <row r="79" s="3" customFormat="1" ht="9" customHeight="1"/>
    <row r="80" s="3" customFormat="1" ht="9" customHeight="1"/>
    <row r="81" s="3" customFormat="1" ht="9" customHeight="1"/>
    <row r="82" s="3" customFormat="1" ht="9" customHeight="1"/>
    <row r="83" s="3" customFormat="1" ht="9" customHeight="1"/>
    <row r="84" s="3" customFormat="1" ht="9" customHeight="1"/>
    <row r="85" s="3" customFormat="1" ht="9" customHeight="1"/>
    <row r="86" s="3" customFormat="1" ht="9" customHeight="1"/>
    <row r="87" s="3" customFormat="1" ht="9" customHeight="1"/>
    <row r="88" s="3" customFormat="1" ht="9" customHeight="1"/>
    <row r="89" s="3" customFormat="1" ht="9" customHeight="1"/>
    <row r="90" s="3" customFormat="1" ht="9" customHeight="1"/>
    <row r="91" s="3" customFormat="1" ht="9" customHeight="1"/>
    <row r="92" s="3" customFormat="1" ht="9" customHeight="1"/>
    <row r="93" s="3" customFormat="1" ht="9" customHeight="1"/>
    <row r="94" s="3" customFormat="1" ht="9" customHeight="1"/>
    <row r="95" s="3" customFormat="1" ht="9" customHeight="1"/>
    <row r="96" s="3" customFormat="1" ht="9" customHeight="1"/>
    <row r="97" s="3" customFormat="1" ht="9" customHeight="1"/>
    <row r="98" s="3" customFormat="1" ht="9" customHeight="1"/>
    <row r="99" s="3" customFormat="1" ht="9" customHeight="1"/>
    <row r="100" s="3" customFormat="1" ht="9" customHeight="1"/>
    <row r="101" s="3" customFormat="1" ht="9" customHeight="1"/>
    <row r="102" s="3" customFormat="1" ht="9" customHeight="1"/>
    <row r="103" s="3" customFormat="1" ht="9" customHeight="1"/>
    <row r="104" s="3" customFormat="1" ht="9" customHeight="1"/>
    <row r="105" s="3" customFormat="1" ht="9" customHeight="1"/>
    <row r="106" s="3" customFormat="1" ht="9" customHeight="1"/>
    <row r="107" s="3" customFormat="1" ht="9" customHeight="1"/>
    <row r="108" s="3" customFormat="1" ht="9" customHeight="1"/>
    <row r="109" s="3" customFormat="1" ht="9" customHeight="1"/>
    <row r="110" s="3" customFormat="1" ht="9" customHeight="1"/>
    <row r="111" s="3" customFormat="1" ht="9" customHeight="1"/>
    <row r="112" s="3" customFormat="1" ht="9" customHeight="1"/>
    <row r="113" s="3" customFormat="1" ht="9" customHeight="1"/>
    <row r="114" s="3" customFormat="1" ht="9" customHeight="1"/>
    <row r="115" s="3" customFormat="1" ht="9" customHeight="1"/>
    <row r="116" s="3" customFormat="1" ht="9" customHeight="1"/>
    <row r="117" s="3" customFormat="1" ht="9" customHeight="1"/>
    <row r="118" s="3" customFormat="1" ht="9" customHeight="1"/>
    <row r="119" s="3" customFormat="1" ht="9" customHeight="1"/>
    <row r="120" s="3" customFormat="1" ht="9" customHeight="1"/>
    <row r="121" s="3" customFormat="1" ht="9" customHeight="1"/>
  </sheetData>
  <sheetProtection password="F8D9" sheet="1" objects="1" scenarios="1"/>
  <mergeCells count="139">
    <mergeCell ref="AB35:AB36"/>
    <mergeCell ref="AC35:AJ36"/>
    <mergeCell ref="X37:AF38"/>
    <mergeCell ref="C38:W39"/>
    <mergeCell ref="B34:J35"/>
    <mergeCell ref="CI34:CK35"/>
    <mergeCell ref="BZ34:CH36"/>
    <mergeCell ref="CQ46:CX47"/>
    <mergeCell ref="BI46:CP47"/>
    <mergeCell ref="AA40:AS41"/>
    <mergeCell ref="AA45:AS46"/>
    <mergeCell ref="BC40:BH42"/>
    <mergeCell ref="CS34:CT35"/>
    <mergeCell ref="CO34:CP35"/>
    <mergeCell ref="BW51:CW52"/>
    <mergeCell ref="H52:I52"/>
    <mergeCell ref="J52:BT52"/>
    <mergeCell ref="AU46:BB46"/>
    <mergeCell ref="BW49:CW50"/>
    <mergeCell ref="H50:I50"/>
    <mergeCell ref="J50:BT50"/>
    <mergeCell ref="BC46:BH47"/>
    <mergeCell ref="BC44:BH45"/>
    <mergeCell ref="B30:C31"/>
    <mergeCell ref="K30:Z30"/>
    <mergeCell ref="AA30:BG30"/>
    <mergeCell ref="K33:Z34"/>
    <mergeCell ref="AB33:AB34"/>
    <mergeCell ref="AC33:AJ34"/>
    <mergeCell ref="AG38:BA39"/>
    <mergeCell ref="H53:I53"/>
    <mergeCell ref="J53:BT53"/>
    <mergeCell ref="C49:G49"/>
    <mergeCell ref="H49:I49"/>
    <mergeCell ref="J49:BT49"/>
    <mergeCell ref="X39:AF39"/>
    <mergeCell ref="AC31:AJ32"/>
    <mergeCell ref="AL31:AL32"/>
    <mergeCell ref="B32:J33"/>
    <mergeCell ref="H51:I51"/>
    <mergeCell ref="J51:BT51"/>
    <mergeCell ref="AL33:AL34"/>
    <mergeCell ref="AM33:AS34"/>
    <mergeCell ref="AB31:AB32"/>
    <mergeCell ref="AM31:AS32"/>
    <mergeCell ref="BI40:CX42"/>
    <mergeCell ref="BI44:CX45"/>
    <mergeCell ref="B24:J25"/>
    <mergeCell ref="BN23:BO28"/>
    <mergeCell ref="AF26:AF27"/>
    <mergeCell ref="Q26:AE27"/>
    <mergeCell ref="B22:C23"/>
    <mergeCell ref="K22:AF22"/>
    <mergeCell ref="AG22:AS22"/>
    <mergeCell ref="AV25:BB28"/>
    <mergeCell ref="BC25:BG28"/>
    <mergeCell ref="Q24:AE25"/>
    <mergeCell ref="BF23:BG24"/>
    <mergeCell ref="B14:C15"/>
    <mergeCell ref="K14:X14"/>
    <mergeCell ref="Y14:CF14"/>
    <mergeCell ref="CG14:CX14"/>
    <mergeCell ref="B10:J11"/>
    <mergeCell ref="BT10:BV12"/>
    <mergeCell ref="K15:M20"/>
    <mergeCell ref="CG16:CP17"/>
    <mergeCell ref="CQ16:CQ17"/>
    <mergeCell ref="CG15:CX15"/>
    <mergeCell ref="CG18:CP20"/>
    <mergeCell ref="CQ18:CX20"/>
    <mergeCell ref="Y15:AE15"/>
    <mergeCell ref="AF15:CF15"/>
    <mergeCell ref="AV7:AZ7"/>
    <mergeCell ref="B8:J9"/>
    <mergeCell ref="BR8:BS8"/>
    <mergeCell ref="CQ8:CR8"/>
    <mergeCell ref="AN25:AS28"/>
    <mergeCell ref="AI25:AM28"/>
    <mergeCell ref="B16:J17"/>
    <mergeCell ref="Y16:CF20"/>
    <mergeCell ref="B18:J19"/>
    <mergeCell ref="CR16:CX17"/>
    <mergeCell ref="BP23:BW28"/>
    <mergeCell ref="BH23:BM28"/>
    <mergeCell ref="B26:J27"/>
    <mergeCell ref="K26:P27"/>
    <mergeCell ref="B6:C7"/>
    <mergeCell ref="CS10:CX12"/>
    <mergeCell ref="BR11:BS11"/>
    <mergeCell ref="CQ11:CR11"/>
    <mergeCell ref="BW8:CO12"/>
    <mergeCell ref="AF8:AU12"/>
    <mergeCell ref="BQ6:BV6"/>
    <mergeCell ref="BW6:CO6"/>
    <mergeCell ref="AT22:BG22"/>
    <mergeCell ref="BH22:CG22"/>
    <mergeCell ref="BX23:BY28"/>
    <mergeCell ref="CP23:CX24"/>
    <mergeCell ref="CH23:CL25"/>
    <mergeCell ref="BZ31:CH33"/>
    <mergeCell ref="BZ23:CG28"/>
    <mergeCell ref="AT25:AU28"/>
    <mergeCell ref="AT31:BF32"/>
    <mergeCell ref="BG31:BG32"/>
    <mergeCell ref="CL32:CN35"/>
    <mergeCell ref="CQ32:CR35"/>
    <mergeCell ref="CP27:CX28"/>
    <mergeCell ref="CP25:CX26"/>
    <mergeCell ref="CH26:CL28"/>
    <mergeCell ref="CI30:CX30"/>
    <mergeCell ref="CU32:CV35"/>
    <mergeCell ref="CM23:CN24"/>
    <mergeCell ref="CM25:CN26"/>
    <mergeCell ref="CM27:CN28"/>
    <mergeCell ref="CW34:CX35"/>
    <mergeCell ref="CP2:CX2"/>
    <mergeCell ref="CP3:CX4"/>
    <mergeCell ref="AW23:BE24"/>
    <mergeCell ref="N15:Q20"/>
    <mergeCell ref="T15:X20"/>
    <mergeCell ref="R15:S20"/>
    <mergeCell ref="BT7:BV9"/>
    <mergeCell ref="CS7:CX9"/>
    <mergeCell ref="BA7:BP7"/>
    <mergeCell ref="BF1:BF2"/>
    <mergeCell ref="BH1:BL2"/>
    <mergeCell ref="AO2:BD3"/>
    <mergeCell ref="BN2:BS3"/>
    <mergeCell ref="BF3:BF4"/>
    <mergeCell ref="BH3:BL4"/>
    <mergeCell ref="CP6:CX6"/>
    <mergeCell ref="K7:AC12"/>
    <mergeCell ref="AD7:AE12"/>
    <mergeCell ref="B1:U2"/>
    <mergeCell ref="K6:AC6"/>
    <mergeCell ref="AD6:AU6"/>
    <mergeCell ref="AV6:BP6"/>
    <mergeCell ref="AV8:BP12"/>
    <mergeCell ref="CH22:CX22"/>
  </mergeCells>
  <phoneticPr fontId="1"/>
  <printOptions horizontalCentered="1" verticalCentered="1"/>
  <pageMargins left="0.31496062992125984" right="3.937007874015748E-2" top="0.27559055118110237" bottom="0.15748031496062992" header="0.19685039370078741" footer="0.11811023622047245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ECFF"/>
  </sheetPr>
  <dimension ref="A1:BE338"/>
  <sheetViews>
    <sheetView zoomScaleNormal="100" workbookViewId="0">
      <pane xSplit="1" ySplit="2" topLeftCell="U3" activePane="bottomRight" state="frozen"/>
      <selection pane="topRight" activeCell="B1" sqref="B1"/>
      <selection pane="bottomLeft" activeCell="A3" sqref="A3"/>
      <selection pane="bottomRight" activeCell="AF8" sqref="AF8"/>
    </sheetView>
  </sheetViews>
  <sheetFormatPr defaultColWidth="10" defaultRowHeight="18" zeroHeight="1"/>
  <cols>
    <col min="1" max="1" width="8.3984375" style="229" customWidth="1"/>
    <col min="2" max="2" width="20.59765625" style="33" customWidth="1"/>
    <col min="3" max="3" width="16.19921875" style="236" customWidth="1"/>
    <col min="4" max="4" width="21.09765625" style="33" customWidth="1"/>
    <col min="5" max="5" width="19.3984375" style="33" customWidth="1"/>
    <col min="6" max="6" width="11.3984375" style="33" customWidth="1"/>
    <col min="7" max="7" width="11.3984375" style="237" bestFit="1" customWidth="1"/>
    <col min="8" max="8" width="14.69921875" style="33" customWidth="1"/>
    <col min="9" max="9" width="12.09765625" style="236" customWidth="1"/>
    <col min="10" max="10" width="42" style="33" customWidth="1"/>
    <col min="11" max="11" width="55" style="33" customWidth="1"/>
    <col min="12" max="12" width="19.8984375" style="237" customWidth="1"/>
    <col min="13" max="13" width="11.69921875" style="237" bestFit="1" customWidth="1"/>
    <col min="14" max="14" width="14.59765625" style="33" customWidth="1"/>
    <col min="15" max="15" width="19.59765625" style="33" customWidth="1"/>
    <col min="16" max="16" width="17.59765625" style="33" customWidth="1"/>
    <col min="17" max="17" width="17.09765625" style="33" customWidth="1"/>
    <col min="18" max="18" width="13.19921875" style="236" customWidth="1"/>
    <col min="19" max="19" width="15.19921875" style="237" customWidth="1"/>
    <col min="20" max="20" width="15" style="33" customWidth="1"/>
    <col min="21" max="21" width="16" style="237" customWidth="1"/>
    <col min="22" max="22" width="18.3984375" style="33" bestFit="1" customWidth="1"/>
    <col min="23" max="23" width="19" style="33" customWidth="1"/>
    <col min="24" max="16384" width="10" style="33"/>
  </cols>
  <sheetData>
    <row r="1" spans="1:57" s="229" customFormat="1" ht="80.25" customHeight="1">
      <c r="A1" s="29" t="s">
        <v>109</v>
      </c>
      <c r="B1" s="239" t="s">
        <v>140</v>
      </c>
      <c r="C1" s="240" t="s">
        <v>188</v>
      </c>
      <c r="D1" s="239" t="s">
        <v>162</v>
      </c>
      <c r="E1" s="239" t="s">
        <v>163</v>
      </c>
      <c r="F1" s="253" t="s">
        <v>141</v>
      </c>
      <c r="G1" s="241" t="s">
        <v>142</v>
      </c>
      <c r="H1" s="239" t="s">
        <v>143</v>
      </c>
      <c r="I1" s="240" t="s">
        <v>144</v>
      </c>
      <c r="J1" s="239" t="s">
        <v>192</v>
      </c>
      <c r="K1" s="239" t="s">
        <v>145</v>
      </c>
      <c r="L1" s="225" t="s">
        <v>146</v>
      </c>
      <c r="M1" s="241" t="s">
        <v>147</v>
      </c>
      <c r="N1" s="242" t="s">
        <v>148</v>
      </c>
      <c r="O1" s="239" t="s">
        <v>190</v>
      </c>
      <c r="P1" s="239" t="s">
        <v>193</v>
      </c>
      <c r="Q1" s="252" t="s">
        <v>191</v>
      </c>
      <c r="R1" s="245" t="s">
        <v>217</v>
      </c>
      <c r="S1" s="241" t="s">
        <v>218</v>
      </c>
      <c r="T1" s="279" t="s">
        <v>219</v>
      </c>
      <c r="U1" s="241" t="s">
        <v>220</v>
      </c>
      <c r="V1" s="239" t="s">
        <v>221</v>
      </c>
      <c r="W1" s="239" t="s">
        <v>222</v>
      </c>
      <c r="X1" s="227" t="s">
        <v>110</v>
      </c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  <c r="AW1" s="228"/>
      <c r="AX1" s="228"/>
      <c r="AY1" s="228"/>
      <c r="AZ1" s="228"/>
      <c r="BA1" s="228"/>
      <c r="BB1" s="228"/>
      <c r="BC1" s="228"/>
      <c r="BD1" s="228"/>
      <c r="BE1" s="228"/>
    </row>
    <row r="2" spans="1:57" s="232" customFormat="1" ht="47.25" customHeight="1">
      <c r="A2" s="259" t="s">
        <v>157</v>
      </c>
      <c r="B2" s="254" t="s">
        <v>155</v>
      </c>
      <c r="C2" s="255" t="s">
        <v>174</v>
      </c>
      <c r="D2" s="254" t="s">
        <v>123</v>
      </c>
      <c r="E2" s="254" t="s">
        <v>124</v>
      </c>
      <c r="F2" s="251">
        <v>2</v>
      </c>
      <c r="G2" s="256">
        <v>20151</v>
      </c>
      <c r="H2" s="251">
        <v>1</v>
      </c>
      <c r="I2" s="255" t="s">
        <v>186</v>
      </c>
      <c r="J2" s="277" t="s">
        <v>194</v>
      </c>
      <c r="K2" s="277" t="s">
        <v>195</v>
      </c>
      <c r="L2" s="280" t="s">
        <v>166</v>
      </c>
      <c r="M2" s="256">
        <v>45382</v>
      </c>
      <c r="N2" s="254">
        <v>1</v>
      </c>
      <c r="O2" s="258">
        <v>222</v>
      </c>
      <c r="P2" s="257" t="s">
        <v>210</v>
      </c>
      <c r="Q2" s="251">
        <v>2</v>
      </c>
      <c r="R2" s="278" t="s">
        <v>119</v>
      </c>
      <c r="S2" s="256">
        <v>45383</v>
      </c>
      <c r="T2" s="280" t="s">
        <v>166</v>
      </c>
      <c r="U2" s="256">
        <v>45383</v>
      </c>
      <c r="V2" s="254" t="s">
        <v>156</v>
      </c>
      <c r="W2" s="254" t="s">
        <v>137</v>
      </c>
      <c r="X2" s="230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</row>
    <row r="3" spans="1:57" ht="24.75" customHeight="1">
      <c r="A3" s="30">
        <v>1</v>
      </c>
      <c r="B3" s="26" t="s">
        <v>155</v>
      </c>
      <c r="C3" s="249" t="s">
        <v>174</v>
      </c>
      <c r="D3" s="26" t="s">
        <v>123</v>
      </c>
      <c r="E3" s="26" t="s">
        <v>124</v>
      </c>
      <c r="F3" s="26">
        <v>2</v>
      </c>
      <c r="G3" s="28">
        <v>20151</v>
      </c>
      <c r="H3" s="26">
        <v>0</v>
      </c>
      <c r="I3" s="249" t="s">
        <v>186</v>
      </c>
      <c r="J3" s="247" t="s">
        <v>194</v>
      </c>
      <c r="K3" s="247" t="s">
        <v>205</v>
      </c>
      <c r="L3" s="226">
        <f>IF(M3+1=1,"　",M3+1)</f>
        <v>45383</v>
      </c>
      <c r="M3" s="28">
        <v>45382</v>
      </c>
      <c r="N3" s="207">
        <v>1</v>
      </c>
      <c r="O3" s="248">
        <v>222</v>
      </c>
      <c r="P3" s="27" t="s">
        <v>209</v>
      </c>
      <c r="Q3" s="26">
        <v>2</v>
      </c>
      <c r="R3" s="250">
        <v>1</v>
      </c>
      <c r="S3" s="28">
        <v>45383</v>
      </c>
      <c r="T3" s="226" t="str">
        <f t="shared" ref="T3:T4" si="0">IF(E3=0," ",E3)</f>
        <v>共済　花子</v>
      </c>
      <c r="U3" s="28">
        <v>45383</v>
      </c>
      <c r="V3" s="26" t="s">
        <v>156</v>
      </c>
      <c r="W3" s="28" t="s">
        <v>137</v>
      </c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</row>
    <row r="4" spans="1:57" ht="24.9" customHeight="1">
      <c r="A4" s="30">
        <f t="shared" ref="A4:A67" si="1">A3+1</f>
        <v>2</v>
      </c>
      <c r="B4" s="26" t="s">
        <v>155</v>
      </c>
      <c r="C4" s="249" t="s">
        <v>180</v>
      </c>
      <c r="D4" s="26" t="s">
        <v>181</v>
      </c>
      <c r="E4" s="26" t="s">
        <v>182</v>
      </c>
      <c r="F4" s="26">
        <v>1</v>
      </c>
      <c r="G4" s="28">
        <v>25662</v>
      </c>
      <c r="H4" s="26">
        <v>1</v>
      </c>
      <c r="I4" s="249" t="s">
        <v>206</v>
      </c>
      <c r="J4" s="247" t="s">
        <v>176</v>
      </c>
      <c r="K4" s="247" t="s">
        <v>177</v>
      </c>
      <c r="L4" s="226">
        <f t="shared" ref="L4:L67" si="2">IF(M4+1=1,"　",M4+1)</f>
        <v>45383</v>
      </c>
      <c r="M4" s="28">
        <v>45382</v>
      </c>
      <c r="N4" s="26">
        <v>30</v>
      </c>
      <c r="O4" s="248">
        <v>555</v>
      </c>
      <c r="P4" s="27" t="s">
        <v>211</v>
      </c>
      <c r="Q4" s="26">
        <v>3</v>
      </c>
      <c r="R4" s="250">
        <v>2</v>
      </c>
      <c r="S4" s="28">
        <v>45383</v>
      </c>
      <c r="T4" s="226" t="str">
        <f t="shared" si="0"/>
        <v>千葉　太郎</v>
      </c>
      <c r="U4" s="28">
        <v>45383</v>
      </c>
      <c r="V4" s="26" t="s">
        <v>178</v>
      </c>
      <c r="W4" s="28" t="s">
        <v>179</v>
      </c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</row>
    <row r="5" spans="1:57" ht="24.9" customHeight="1">
      <c r="A5" s="30">
        <f t="shared" si="1"/>
        <v>3</v>
      </c>
      <c r="B5" s="26"/>
      <c r="C5" s="249"/>
      <c r="D5" s="26"/>
      <c r="E5" s="26"/>
      <c r="F5" s="26"/>
      <c r="G5" s="28"/>
      <c r="H5" s="26"/>
      <c r="I5" s="249"/>
      <c r="J5" s="247"/>
      <c r="K5" s="247"/>
      <c r="L5" s="226" t="str">
        <f t="shared" ref="L5" si="3">IF(M5+1=1,"　",M5+1)</f>
        <v>　</v>
      </c>
      <c r="M5" s="28"/>
      <c r="N5" s="26"/>
      <c r="O5" s="248"/>
      <c r="P5" s="27"/>
      <c r="Q5" s="26"/>
      <c r="R5" s="250"/>
      <c r="S5" s="28"/>
      <c r="T5" s="226" t="str">
        <f>IF(E5=0," ",E5)</f>
        <v xml:space="preserve"> </v>
      </c>
      <c r="U5" s="28"/>
      <c r="V5" s="26"/>
      <c r="W5" s="2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</row>
    <row r="6" spans="1:57" ht="24.9" customHeight="1">
      <c r="A6" s="30">
        <f t="shared" si="1"/>
        <v>4</v>
      </c>
      <c r="B6" s="26"/>
      <c r="C6" s="249"/>
      <c r="D6" s="26"/>
      <c r="E6" s="26"/>
      <c r="F6" s="26"/>
      <c r="G6" s="28"/>
      <c r="H6" s="26"/>
      <c r="I6" s="249"/>
      <c r="J6" s="247"/>
      <c r="K6" s="247"/>
      <c r="L6" s="226" t="str">
        <f t="shared" si="2"/>
        <v>　</v>
      </c>
      <c r="M6" s="28"/>
      <c r="N6" s="26"/>
      <c r="O6" s="248"/>
      <c r="P6" s="27"/>
      <c r="Q6" s="26"/>
      <c r="R6" s="250"/>
      <c r="S6" s="28"/>
      <c r="T6" s="226" t="str">
        <f t="shared" ref="T6:T69" si="4">IF(E6=0," ",E6)</f>
        <v xml:space="preserve"> </v>
      </c>
      <c r="U6" s="28"/>
      <c r="V6" s="26"/>
      <c r="W6" s="2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</row>
    <row r="7" spans="1:57" ht="24.9" customHeight="1">
      <c r="A7" s="30">
        <f t="shared" si="1"/>
        <v>5</v>
      </c>
      <c r="B7" s="26"/>
      <c r="C7" s="249"/>
      <c r="D7" s="26"/>
      <c r="E7" s="26"/>
      <c r="F7" s="26"/>
      <c r="G7" s="28"/>
      <c r="H7" s="26"/>
      <c r="I7" s="249"/>
      <c r="J7" s="247"/>
      <c r="K7" s="247"/>
      <c r="L7" s="226" t="str">
        <f t="shared" si="2"/>
        <v>　</v>
      </c>
      <c r="M7" s="28"/>
      <c r="N7" s="26"/>
      <c r="O7" s="248"/>
      <c r="P7" s="27"/>
      <c r="Q7" s="26"/>
      <c r="R7" s="250"/>
      <c r="S7" s="28"/>
      <c r="T7" s="226" t="str">
        <f t="shared" si="4"/>
        <v xml:space="preserve"> </v>
      </c>
      <c r="U7" s="28"/>
      <c r="V7" s="26"/>
      <c r="W7" s="2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</row>
    <row r="8" spans="1:57" ht="24.9" customHeight="1">
      <c r="A8" s="30">
        <f t="shared" si="1"/>
        <v>6</v>
      </c>
      <c r="B8" s="26"/>
      <c r="C8" s="249"/>
      <c r="D8" s="26"/>
      <c r="E8" s="26"/>
      <c r="F8" s="26"/>
      <c r="G8" s="28"/>
      <c r="H8" s="26"/>
      <c r="I8" s="249"/>
      <c r="J8" s="247"/>
      <c r="K8" s="247"/>
      <c r="L8" s="226" t="str">
        <f t="shared" si="2"/>
        <v>　</v>
      </c>
      <c r="M8" s="28"/>
      <c r="N8" s="26"/>
      <c r="O8" s="248"/>
      <c r="P8" s="27"/>
      <c r="Q8" s="26"/>
      <c r="R8" s="250"/>
      <c r="S8" s="28"/>
      <c r="T8" s="226" t="str">
        <f t="shared" si="4"/>
        <v xml:space="preserve"> </v>
      </c>
      <c r="U8" s="28"/>
      <c r="V8" s="26"/>
      <c r="W8" s="2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</row>
    <row r="9" spans="1:57" ht="24.9" customHeight="1">
      <c r="A9" s="30">
        <f t="shared" si="1"/>
        <v>7</v>
      </c>
      <c r="B9" s="26"/>
      <c r="C9" s="249"/>
      <c r="D9" s="26"/>
      <c r="E9" s="26"/>
      <c r="F9" s="26"/>
      <c r="G9" s="28"/>
      <c r="H9" s="26"/>
      <c r="I9" s="249"/>
      <c r="J9" s="247"/>
      <c r="K9" s="247"/>
      <c r="L9" s="226" t="str">
        <f t="shared" si="2"/>
        <v>　</v>
      </c>
      <c r="M9" s="28"/>
      <c r="N9" s="26"/>
      <c r="O9" s="248"/>
      <c r="P9" s="27"/>
      <c r="Q9" s="26"/>
      <c r="R9" s="250"/>
      <c r="S9" s="28"/>
      <c r="T9" s="226" t="str">
        <f t="shared" si="4"/>
        <v xml:space="preserve"> </v>
      </c>
      <c r="U9" s="28"/>
      <c r="V9" s="26"/>
      <c r="W9" s="2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</row>
    <row r="10" spans="1:57" ht="24.9" customHeight="1">
      <c r="A10" s="30">
        <f t="shared" si="1"/>
        <v>8</v>
      </c>
      <c r="B10" s="26"/>
      <c r="C10" s="249"/>
      <c r="D10" s="26"/>
      <c r="E10" s="26"/>
      <c r="F10" s="26"/>
      <c r="G10" s="28"/>
      <c r="H10" s="26"/>
      <c r="I10" s="249"/>
      <c r="J10" s="247"/>
      <c r="K10" s="247"/>
      <c r="L10" s="226" t="str">
        <f t="shared" si="2"/>
        <v>　</v>
      </c>
      <c r="M10" s="28"/>
      <c r="N10" s="26"/>
      <c r="O10" s="248"/>
      <c r="P10" s="27"/>
      <c r="Q10" s="26"/>
      <c r="R10" s="250"/>
      <c r="S10" s="28"/>
      <c r="T10" s="226" t="str">
        <f t="shared" si="4"/>
        <v xml:space="preserve"> </v>
      </c>
      <c r="U10" s="28"/>
      <c r="V10" s="26"/>
      <c r="W10" s="2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</row>
    <row r="11" spans="1:57" ht="24.9" customHeight="1">
      <c r="A11" s="30">
        <f t="shared" si="1"/>
        <v>9</v>
      </c>
      <c r="B11" s="26"/>
      <c r="C11" s="249"/>
      <c r="D11" s="26"/>
      <c r="E11" s="26"/>
      <c r="F11" s="26"/>
      <c r="G11" s="28"/>
      <c r="H11" s="26"/>
      <c r="I11" s="249"/>
      <c r="J11" s="247"/>
      <c r="K11" s="247"/>
      <c r="L11" s="226" t="str">
        <f t="shared" si="2"/>
        <v>　</v>
      </c>
      <c r="M11" s="28"/>
      <c r="N11" s="26"/>
      <c r="O11" s="248"/>
      <c r="P11" s="27"/>
      <c r="Q11" s="26"/>
      <c r="R11" s="250"/>
      <c r="S11" s="28"/>
      <c r="T11" s="226" t="str">
        <f t="shared" si="4"/>
        <v xml:space="preserve"> </v>
      </c>
      <c r="U11" s="28"/>
      <c r="V11" s="26"/>
      <c r="W11" s="2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</row>
    <row r="12" spans="1:57" ht="24.9" customHeight="1">
      <c r="A12" s="30">
        <f t="shared" si="1"/>
        <v>10</v>
      </c>
      <c r="B12" s="26"/>
      <c r="C12" s="249"/>
      <c r="D12" s="26"/>
      <c r="E12" s="26"/>
      <c r="F12" s="26"/>
      <c r="G12" s="28"/>
      <c r="H12" s="26"/>
      <c r="I12" s="249"/>
      <c r="J12" s="247"/>
      <c r="K12" s="247"/>
      <c r="L12" s="226" t="str">
        <f t="shared" si="2"/>
        <v>　</v>
      </c>
      <c r="M12" s="28"/>
      <c r="N12" s="26"/>
      <c r="O12" s="248"/>
      <c r="P12" s="27"/>
      <c r="Q12" s="26"/>
      <c r="R12" s="250"/>
      <c r="S12" s="28"/>
      <c r="T12" s="226" t="str">
        <f t="shared" si="4"/>
        <v xml:space="preserve"> </v>
      </c>
      <c r="U12" s="28"/>
      <c r="V12" s="26"/>
      <c r="W12" s="2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</row>
    <row r="13" spans="1:57" ht="24.9" customHeight="1">
      <c r="A13" s="30">
        <f t="shared" si="1"/>
        <v>11</v>
      </c>
      <c r="B13" s="26"/>
      <c r="C13" s="249"/>
      <c r="D13" s="26"/>
      <c r="E13" s="26"/>
      <c r="F13" s="26"/>
      <c r="G13" s="28"/>
      <c r="H13" s="26"/>
      <c r="I13" s="249"/>
      <c r="J13" s="247"/>
      <c r="K13" s="247"/>
      <c r="L13" s="226" t="str">
        <f t="shared" si="2"/>
        <v>　</v>
      </c>
      <c r="M13" s="28"/>
      <c r="N13" s="26"/>
      <c r="O13" s="248"/>
      <c r="P13" s="27"/>
      <c r="Q13" s="26"/>
      <c r="R13" s="250"/>
      <c r="S13" s="28"/>
      <c r="T13" s="226" t="str">
        <f t="shared" si="4"/>
        <v xml:space="preserve"> </v>
      </c>
      <c r="U13" s="28"/>
      <c r="V13" s="26"/>
      <c r="W13" s="2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</row>
    <row r="14" spans="1:57" ht="24.9" customHeight="1">
      <c r="A14" s="30">
        <f t="shared" si="1"/>
        <v>12</v>
      </c>
      <c r="B14" s="26"/>
      <c r="C14" s="249"/>
      <c r="D14" s="26"/>
      <c r="E14" s="26"/>
      <c r="F14" s="26"/>
      <c r="G14" s="28"/>
      <c r="H14" s="26"/>
      <c r="I14" s="249"/>
      <c r="J14" s="247"/>
      <c r="K14" s="247"/>
      <c r="L14" s="226" t="str">
        <f t="shared" si="2"/>
        <v>　</v>
      </c>
      <c r="M14" s="28"/>
      <c r="N14" s="26"/>
      <c r="O14" s="248"/>
      <c r="P14" s="27"/>
      <c r="Q14" s="26"/>
      <c r="R14" s="250"/>
      <c r="S14" s="28"/>
      <c r="T14" s="226" t="str">
        <f t="shared" si="4"/>
        <v xml:space="preserve"> </v>
      </c>
      <c r="U14" s="28"/>
      <c r="V14" s="26"/>
      <c r="W14" s="2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</row>
    <row r="15" spans="1:57" ht="24.9" customHeight="1">
      <c r="A15" s="30">
        <f t="shared" si="1"/>
        <v>13</v>
      </c>
      <c r="B15" s="26"/>
      <c r="C15" s="249"/>
      <c r="D15" s="26"/>
      <c r="E15" s="26"/>
      <c r="F15" s="26"/>
      <c r="G15" s="28"/>
      <c r="H15" s="26"/>
      <c r="I15" s="249"/>
      <c r="J15" s="247"/>
      <c r="K15" s="247"/>
      <c r="L15" s="226" t="str">
        <f t="shared" si="2"/>
        <v>　</v>
      </c>
      <c r="M15" s="28"/>
      <c r="N15" s="26"/>
      <c r="O15" s="248"/>
      <c r="P15" s="27"/>
      <c r="Q15" s="26"/>
      <c r="R15" s="250"/>
      <c r="S15" s="28"/>
      <c r="T15" s="226" t="str">
        <f t="shared" si="4"/>
        <v xml:space="preserve"> </v>
      </c>
      <c r="U15" s="28"/>
      <c r="V15" s="26"/>
      <c r="W15" s="2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</row>
    <row r="16" spans="1:57" ht="24.9" customHeight="1">
      <c r="A16" s="30">
        <f t="shared" si="1"/>
        <v>14</v>
      </c>
      <c r="B16" s="26"/>
      <c r="C16" s="249"/>
      <c r="D16" s="26"/>
      <c r="E16" s="26"/>
      <c r="F16" s="26"/>
      <c r="G16" s="28"/>
      <c r="H16" s="26"/>
      <c r="I16" s="249"/>
      <c r="J16" s="247"/>
      <c r="K16" s="247"/>
      <c r="L16" s="226" t="str">
        <f t="shared" si="2"/>
        <v>　</v>
      </c>
      <c r="M16" s="28"/>
      <c r="N16" s="26"/>
      <c r="O16" s="248"/>
      <c r="P16" s="27"/>
      <c r="Q16" s="26"/>
      <c r="R16" s="250"/>
      <c r="S16" s="28"/>
      <c r="T16" s="226" t="str">
        <f t="shared" si="4"/>
        <v xml:space="preserve"> </v>
      </c>
      <c r="U16" s="28"/>
      <c r="V16" s="26"/>
      <c r="W16" s="2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</row>
    <row r="17" spans="1:47" ht="24.9" customHeight="1">
      <c r="A17" s="30">
        <f t="shared" si="1"/>
        <v>15</v>
      </c>
      <c r="B17" s="26"/>
      <c r="C17" s="249"/>
      <c r="D17" s="26"/>
      <c r="E17" s="26"/>
      <c r="F17" s="26"/>
      <c r="G17" s="28"/>
      <c r="H17" s="26"/>
      <c r="I17" s="249"/>
      <c r="J17" s="247"/>
      <c r="K17" s="247"/>
      <c r="L17" s="226" t="str">
        <f t="shared" si="2"/>
        <v>　</v>
      </c>
      <c r="M17" s="28"/>
      <c r="N17" s="26"/>
      <c r="O17" s="248"/>
      <c r="P17" s="27"/>
      <c r="Q17" s="26"/>
      <c r="R17" s="250"/>
      <c r="S17" s="28"/>
      <c r="T17" s="226" t="str">
        <f t="shared" si="4"/>
        <v xml:space="preserve"> </v>
      </c>
      <c r="U17" s="28"/>
      <c r="V17" s="26"/>
      <c r="W17" s="2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</row>
    <row r="18" spans="1:47" ht="24.9" customHeight="1">
      <c r="A18" s="30">
        <f t="shared" si="1"/>
        <v>16</v>
      </c>
      <c r="B18" s="26"/>
      <c r="C18" s="249"/>
      <c r="D18" s="26"/>
      <c r="E18" s="26"/>
      <c r="F18" s="26"/>
      <c r="G18" s="28"/>
      <c r="H18" s="26"/>
      <c r="I18" s="249"/>
      <c r="J18" s="247"/>
      <c r="K18" s="247"/>
      <c r="L18" s="226" t="str">
        <f t="shared" si="2"/>
        <v>　</v>
      </c>
      <c r="M18" s="28"/>
      <c r="N18" s="26"/>
      <c r="O18" s="248"/>
      <c r="P18" s="27"/>
      <c r="Q18" s="26"/>
      <c r="R18" s="250"/>
      <c r="S18" s="28"/>
      <c r="T18" s="226" t="str">
        <f t="shared" si="4"/>
        <v xml:space="preserve"> </v>
      </c>
      <c r="U18" s="28"/>
      <c r="V18" s="26"/>
      <c r="W18" s="2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</row>
    <row r="19" spans="1:47" ht="24.9" customHeight="1">
      <c r="A19" s="30">
        <f t="shared" si="1"/>
        <v>17</v>
      </c>
      <c r="B19" s="26"/>
      <c r="C19" s="249"/>
      <c r="D19" s="26"/>
      <c r="E19" s="26"/>
      <c r="F19" s="26"/>
      <c r="G19" s="28"/>
      <c r="H19" s="26"/>
      <c r="I19" s="249"/>
      <c r="J19" s="247"/>
      <c r="K19" s="247"/>
      <c r="L19" s="226" t="str">
        <f t="shared" si="2"/>
        <v>　</v>
      </c>
      <c r="M19" s="28"/>
      <c r="N19" s="26"/>
      <c r="O19" s="248"/>
      <c r="P19" s="27"/>
      <c r="Q19" s="26"/>
      <c r="R19" s="250"/>
      <c r="S19" s="28"/>
      <c r="T19" s="226" t="str">
        <f t="shared" si="4"/>
        <v xml:space="preserve"> </v>
      </c>
      <c r="U19" s="28"/>
      <c r="V19" s="26"/>
      <c r="W19" s="2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</row>
    <row r="20" spans="1:47" ht="24.9" customHeight="1">
      <c r="A20" s="30">
        <f t="shared" si="1"/>
        <v>18</v>
      </c>
      <c r="B20" s="26"/>
      <c r="C20" s="249"/>
      <c r="D20" s="26"/>
      <c r="E20" s="26"/>
      <c r="F20" s="26"/>
      <c r="G20" s="28"/>
      <c r="H20" s="26"/>
      <c r="I20" s="249"/>
      <c r="J20" s="247"/>
      <c r="K20" s="247"/>
      <c r="L20" s="226" t="str">
        <f t="shared" si="2"/>
        <v>　</v>
      </c>
      <c r="M20" s="28"/>
      <c r="N20" s="26"/>
      <c r="O20" s="248"/>
      <c r="P20" s="27"/>
      <c r="Q20" s="26"/>
      <c r="R20" s="250"/>
      <c r="S20" s="28"/>
      <c r="T20" s="226" t="str">
        <f t="shared" si="4"/>
        <v xml:space="preserve"> </v>
      </c>
      <c r="U20" s="28"/>
      <c r="V20" s="26"/>
      <c r="W20" s="2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</row>
    <row r="21" spans="1:47" ht="24.9" customHeight="1">
      <c r="A21" s="30">
        <f t="shared" si="1"/>
        <v>19</v>
      </c>
      <c r="B21" s="26"/>
      <c r="C21" s="249"/>
      <c r="D21" s="26"/>
      <c r="E21" s="26"/>
      <c r="F21" s="26"/>
      <c r="G21" s="28"/>
      <c r="H21" s="26"/>
      <c r="I21" s="249"/>
      <c r="J21" s="247"/>
      <c r="K21" s="247"/>
      <c r="L21" s="226" t="str">
        <f t="shared" si="2"/>
        <v>　</v>
      </c>
      <c r="M21" s="28"/>
      <c r="N21" s="26"/>
      <c r="O21" s="248"/>
      <c r="P21" s="27"/>
      <c r="Q21" s="26"/>
      <c r="R21" s="250"/>
      <c r="S21" s="28"/>
      <c r="T21" s="226" t="str">
        <f t="shared" si="4"/>
        <v xml:space="preserve"> </v>
      </c>
      <c r="U21" s="28"/>
      <c r="V21" s="26"/>
      <c r="W21" s="2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</row>
    <row r="22" spans="1:47" ht="24.9" customHeight="1">
      <c r="A22" s="30">
        <f t="shared" si="1"/>
        <v>20</v>
      </c>
      <c r="B22" s="26"/>
      <c r="C22" s="249"/>
      <c r="D22" s="26"/>
      <c r="E22" s="26"/>
      <c r="F22" s="26"/>
      <c r="G22" s="28"/>
      <c r="H22" s="26"/>
      <c r="I22" s="249"/>
      <c r="J22" s="247"/>
      <c r="K22" s="247"/>
      <c r="L22" s="226" t="str">
        <f t="shared" si="2"/>
        <v>　</v>
      </c>
      <c r="M22" s="28"/>
      <c r="N22" s="26"/>
      <c r="O22" s="248"/>
      <c r="P22" s="27"/>
      <c r="Q22" s="26"/>
      <c r="R22" s="250"/>
      <c r="S22" s="28"/>
      <c r="T22" s="226" t="str">
        <f t="shared" si="4"/>
        <v xml:space="preserve"> </v>
      </c>
      <c r="U22" s="28"/>
      <c r="V22" s="26"/>
      <c r="W22" s="2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</row>
    <row r="23" spans="1:47" ht="24.9" customHeight="1">
      <c r="A23" s="30">
        <f t="shared" si="1"/>
        <v>21</v>
      </c>
      <c r="B23" s="26"/>
      <c r="C23" s="249"/>
      <c r="D23" s="26"/>
      <c r="E23" s="26"/>
      <c r="F23" s="26"/>
      <c r="G23" s="28"/>
      <c r="H23" s="26"/>
      <c r="I23" s="249"/>
      <c r="J23" s="247"/>
      <c r="K23" s="247"/>
      <c r="L23" s="226" t="str">
        <f t="shared" si="2"/>
        <v>　</v>
      </c>
      <c r="M23" s="28"/>
      <c r="N23" s="26"/>
      <c r="O23" s="248"/>
      <c r="P23" s="27"/>
      <c r="Q23" s="26"/>
      <c r="R23" s="250"/>
      <c r="S23" s="28"/>
      <c r="T23" s="226" t="str">
        <f t="shared" si="4"/>
        <v xml:space="preserve"> </v>
      </c>
      <c r="U23" s="28"/>
      <c r="V23" s="26"/>
      <c r="W23" s="2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</row>
    <row r="24" spans="1:47" ht="24.9" customHeight="1">
      <c r="A24" s="30">
        <f t="shared" si="1"/>
        <v>22</v>
      </c>
      <c r="B24" s="26"/>
      <c r="C24" s="249"/>
      <c r="D24" s="26"/>
      <c r="E24" s="26"/>
      <c r="F24" s="26"/>
      <c r="G24" s="28"/>
      <c r="H24" s="26"/>
      <c r="I24" s="249"/>
      <c r="J24" s="247"/>
      <c r="K24" s="247"/>
      <c r="L24" s="226" t="str">
        <f t="shared" si="2"/>
        <v>　</v>
      </c>
      <c r="M24" s="28"/>
      <c r="N24" s="26"/>
      <c r="O24" s="248"/>
      <c r="P24" s="27"/>
      <c r="Q24" s="26"/>
      <c r="R24" s="250"/>
      <c r="S24" s="28"/>
      <c r="T24" s="226" t="str">
        <f t="shared" si="4"/>
        <v xml:space="preserve"> </v>
      </c>
      <c r="U24" s="28"/>
      <c r="V24" s="26"/>
      <c r="W24" s="2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</row>
    <row r="25" spans="1:47" ht="24.9" customHeight="1">
      <c r="A25" s="30">
        <f t="shared" si="1"/>
        <v>23</v>
      </c>
      <c r="B25" s="26"/>
      <c r="C25" s="249"/>
      <c r="D25" s="26"/>
      <c r="E25" s="26"/>
      <c r="F25" s="26"/>
      <c r="G25" s="28"/>
      <c r="H25" s="26"/>
      <c r="I25" s="249"/>
      <c r="J25" s="247"/>
      <c r="K25" s="247"/>
      <c r="L25" s="226" t="str">
        <f t="shared" si="2"/>
        <v>　</v>
      </c>
      <c r="M25" s="28"/>
      <c r="N25" s="26"/>
      <c r="O25" s="248"/>
      <c r="P25" s="27"/>
      <c r="Q25" s="26"/>
      <c r="R25" s="250"/>
      <c r="S25" s="28"/>
      <c r="T25" s="226" t="str">
        <f t="shared" si="4"/>
        <v xml:space="preserve"> </v>
      </c>
      <c r="U25" s="28"/>
      <c r="V25" s="26"/>
      <c r="W25" s="2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</row>
    <row r="26" spans="1:47" ht="24.9" customHeight="1">
      <c r="A26" s="30">
        <f t="shared" si="1"/>
        <v>24</v>
      </c>
      <c r="B26" s="26"/>
      <c r="C26" s="249"/>
      <c r="D26" s="26"/>
      <c r="E26" s="26"/>
      <c r="F26" s="26"/>
      <c r="G26" s="28"/>
      <c r="H26" s="26"/>
      <c r="I26" s="249"/>
      <c r="J26" s="247"/>
      <c r="K26" s="247"/>
      <c r="L26" s="226" t="str">
        <f t="shared" si="2"/>
        <v>　</v>
      </c>
      <c r="M26" s="28"/>
      <c r="N26" s="26"/>
      <c r="O26" s="248"/>
      <c r="P26" s="27"/>
      <c r="Q26" s="26"/>
      <c r="R26" s="250"/>
      <c r="S26" s="28"/>
      <c r="T26" s="226" t="str">
        <f t="shared" si="4"/>
        <v xml:space="preserve"> </v>
      </c>
      <c r="U26" s="28"/>
      <c r="V26" s="26"/>
      <c r="W26" s="2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</row>
    <row r="27" spans="1:47" ht="24.9" customHeight="1">
      <c r="A27" s="30">
        <f t="shared" si="1"/>
        <v>25</v>
      </c>
      <c r="B27" s="26"/>
      <c r="C27" s="249"/>
      <c r="D27" s="26"/>
      <c r="E27" s="26"/>
      <c r="F27" s="26"/>
      <c r="G27" s="28"/>
      <c r="H27" s="26"/>
      <c r="I27" s="249"/>
      <c r="J27" s="247"/>
      <c r="K27" s="247"/>
      <c r="L27" s="226" t="str">
        <f t="shared" si="2"/>
        <v>　</v>
      </c>
      <c r="M27" s="28"/>
      <c r="N27" s="26"/>
      <c r="O27" s="248"/>
      <c r="P27" s="27"/>
      <c r="Q27" s="26"/>
      <c r="R27" s="250"/>
      <c r="S27" s="28"/>
      <c r="T27" s="226" t="str">
        <f t="shared" si="4"/>
        <v xml:space="preserve"> </v>
      </c>
      <c r="U27" s="28"/>
      <c r="V27" s="26"/>
      <c r="W27" s="2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</row>
    <row r="28" spans="1:47" ht="24.9" customHeight="1">
      <c r="A28" s="30">
        <f t="shared" si="1"/>
        <v>26</v>
      </c>
      <c r="B28" s="26"/>
      <c r="C28" s="249"/>
      <c r="D28" s="26"/>
      <c r="E28" s="26"/>
      <c r="F28" s="26"/>
      <c r="G28" s="28"/>
      <c r="H28" s="26"/>
      <c r="I28" s="249"/>
      <c r="J28" s="247"/>
      <c r="K28" s="247"/>
      <c r="L28" s="226" t="str">
        <f t="shared" si="2"/>
        <v>　</v>
      </c>
      <c r="M28" s="28"/>
      <c r="N28" s="26"/>
      <c r="O28" s="248"/>
      <c r="P28" s="27"/>
      <c r="Q28" s="26"/>
      <c r="R28" s="250"/>
      <c r="S28" s="28"/>
      <c r="T28" s="226" t="str">
        <f t="shared" si="4"/>
        <v xml:space="preserve"> </v>
      </c>
      <c r="U28" s="28"/>
      <c r="V28" s="26"/>
      <c r="W28" s="2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</row>
    <row r="29" spans="1:47" ht="24.9" customHeight="1">
      <c r="A29" s="30">
        <f t="shared" si="1"/>
        <v>27</v>
      </c>
      <c r="B29" s="26"/>
      <c r="C29" s="249"/>
      <c r="D29" s="26"/>
      <c r="E29" s="26"/>
      <c r="F29" s="26"/>
      <c r="G29" s="28"/>
      <c r="H29" s="26"/>
      <c r="I29" s="249"/>
      <c r="J29" s="247"/>
      <c r="K29" s="247"/>
      <c r="L29" s="226" t="str">
        <f t="shared" si="2"/>
        <v>　</v>
      </c>
      <c r="M29" s="28"/>
      <c r="N29" s="26"/>
      <c r="O29" s="248"/>
      <c r="P29" s="27"/>
      <c r="Q29" s="26"/>
      <c r="R29" s="250"/>
      <c r="S29" s="28"/>
      <c r="T29" s="226" t="str">
        <f t="shared" si="4"/>
        <v xml:space="preserve"> </v>
      </c>
      <c r="U29" s="28"/>
      <c r="V29" s="26"/>
      <c r="W29" s="2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</row>
    <row r="30" spans="1:47" ht="24.9" customHeight="1">
      <c r="A30" s="30">
        <f t="shared" si="1"/>
        <v>28</v>
      </c>
      <c r="B30" s="26"/>
      <c r="C30" s="249"/>
      <c r="D30" s="26"/>
      <c r="E30" s="26"/>
      <c r="F30" s="26"/>
      <c r="G30" s="28"/>
      <c r="H30" s="26"/>
      <c r="I30" s="249"/>
      <c r="J30" s="247"/>
      <c r="K30" s="247"/>
      <c r="L30" s="226" t="str">
        <f t="shared" si="2"/>
        <v>　</v>
      </c>
      <c r="M30" s="28"/>
      <c r="N30" s="26"/>
      <c r="O30" s="248"/>
      <c r="P30" s="27"/>
      <c r="Q30" s="26"/>
      <c r="R30" s="250"/>
      <c r="S30" s="28"/>
      <c r="T30" s="226" t="str">
        <f t="shared" si="4"/>
        <v xml:space="preserve"> </v>
      </c>
      <c r="U30" s="28"/>
      <c r="V30" s="26"/>
      <c r="W30" s="2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</row>
    <row r="31" spans="1:47" ht="24.9" customHeight="1">
      <c r="A31" s="30">
        <f t="shared" si="1"/>
        <v>29</v>
      </c>
      <c r="B31" s="26"/>
      <c r="C31" s="249"/>
      <c r="D31" s="26"/>
      <c r="E31" s="26"/>
      <c r="F31" s="26"/>
      <c r="G31" s="28"/>
      <c r="H31" s="26"/>
      <c r="I31" s="249"/>
      <c r="J31" s="247"/>
      <c r="K31" s="247"/>
      <c r="L31" s="226" t="str">
        <f t="shared" si="2"/>
        <v>　</v>
      </c>
      <c r="M31" s="28"/>
      <c r="N31" s="26"/>
      <c r="O31" s="248"/>
      <c r="P31" s="27"/>
      <c r="Q31" s="26"/>
      <c r="R31" s="250"/>
      <c r="S31" s="28"/>
      <c r="T31" s="226" t="str">
        <f t="shared" si="4"/>
        <v xml:space="preserve"> </v>
      </c>
      <c r="U31" s="28"/>
      <c r="V31" s="26"/>
      <c r="W31" s="2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</row>
    <row r="32" spans="1:47" ht="24.9" customHeight="1">
      <c r="A32" s="30">
        <f t="shared" si="1"/>
        <v>30</v>
      </c>
      <c r="B32" s="26"/>
      <c r="C32" s="249"/>
      <c r="D32" s="26"/>
      <c r="E32" s="26"/>
      <c r="F32" s="26"/>
      <c r="G32" s="28"/>
      <c r="H32" s="26"/>
      <c r="I32" s="249"/>
      <c r="J32" s="247"/>
      <c r="K32" s="247"/>
      <c r="L32" s="226" t="str">
        <f t="shared" si="2"/>
        <v>　</v>
      </c>
      <c r="M32" s="28"/>
      <c r="N32" s="26"/>
      <c r="O32" s="248"/>
      <c r="P32" s="27"/>
      <c r="Q32" s="26"/>
      <c r="R32" s="250"/>
      <c r="S32" s="28"/>
      <c r="T32" s="226" t="str">
        <f t="shared" si="4"/>
        <v xml:space="preserve"> </v>
      </c>
      <c r="U32" s="28"/>
      <c r="V32" s="26"/>
      <c r="W32" s="2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</row>
    <row r="33" spans="1:47" ht="24.9" customHeight="1">
      <c r="A33" s="30">
        <f t="shared" si="1"/>
        <v>31</v>
      </c>
      <c r="B33" s="26"/>
      <c r="C33" s="249"/>
      <c r="D33" s="26"/>
      <c r="E33" s="26"/>
      <c r="F33" s="26"/>
      <c r="G33" s="28"/>
      <c r="H33" s="26"/>
      <c r="I33" s="249"/>
      <c r="J33" s="247"/>
      <c r="K33" s="247"/>
      <c r="L33" s="226" t="str">
        <f t="shared" si="2"/>
        <v>　</v>
      </c>
      <c r="M33" s="28"/>
      <c r="N33" s="26"/>
      <c r="O33" s="248"/>
      <c r="P33" s="27"/>
      <c r="Q33" s="26"/>
      <c r="R33" s="250"/>
      <c r="S33" s="28"/>
      <c r="T33" s="226" t="str">
        <f t="shared" si="4"/>
        <v xml:space="preserve"> </v>
      </c>
      <c r="U33" s="28"/>
      <c r="V33" s="26"/>
      <c r="W33" s="2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</row>
    <row r="34" spans="1:47" ht="24.9" customHeight="1">
      <c r="A34" s="30">
        <f t="shared" si="1"/>
        <v>32</v>
      </c>
      <c r="B34" s="26"/>
      <c r="C34" s="249"/>
      <c r="D34" s="26"/>
      <c r="E34" s="26"/>
      <c r="F34" s="26"/>
      <c r="G34" s="28"/>
      <c r="H34" s="26"/>
      <c r="I34" s="249"/>
      <c r="J34" s="247"/>
      <c r="K34" s="247"/>
      <c r="L34" s="226" t="str">
        <f t="shared" si="2"/>
        <v>　</v>
      </c>
      <c r="M34" s="28"/>
      <c r="N34" s="26"/>
      <c r="O34" s="248"/>
      <c r="P34" s="27"/>
      <c r="Q34" s="26"/>
      <c r="R34" s="250"/>
      <c r="S34" s="28"/>
      <c r="T34" s="226" t="str">
        <f t="shared" si="4"/>
        <v xml:space="preserve"> </v>
      </c>
      <c r="U34" s="28"/>
      <c r="V34" s="26"/>
      <c r="W34" s="2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</row>
    <row r="35" spans="1:47" ht="24.9" customHeight="1">
      <c r="A35" s="30">
        <f t="shared" si="1"/>
        <v>33</v>
      </c>
      <c r="B35" s="26"/>
      <c r="C35" s="249"/>
      <c r="D35" s="26"/>
      <c r="E35" s="26"/>
      <c r="F35" s="26"/>
      <c r="G35" s="28"/>
      <c r="H35" s="26"/>
      <c r="I35" s="249"/>
      <c r="J35" s="247"/>
      <c r="K35" s="247"/>
      <c r="L35" s="226" t="str">
        <f t="shared" si="2"/>
        <v>　</v>
      </c>
      <c r="M35" s="28"/>
      <c r="N35" s="26"/>
      <c r="O35" s="248"/>
      <c r="P35" s="27"/>
      <c r="Q35" s="26"/>
      <c r="R35" s="250"/>
      <c r="S35" s="28"/>
      <c r="T35" s="226" t="str">
        <f t="shared" si="4"/>
        <v xml:space="preserve"> </v>
      </c>
      <c r="U35" s="28"/>
      <c r="V35" s="26"/>
      <c r="W35" s="2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</row>
    <row r="36" spans="1:47" ht="24.9" customHeight="1">
      <c r="A36" s="30">
        <f t="shared" si="1"/>
        <v>34</v>
      </c>
      <c r="B36" s="26"/>
      <c r="C36" s="249"/>
      <c r="D36" s="26"/>
      <c r="E36" s="26"/>
      <c r="F36" s="26"/>
      <c r="G36" s="28"/>
      <c r="H36" s="26"/>
      <c r="I36" s="249"/>
      <c r="J36" s="247"/>
      <c r="K36" s="247"/>
      <c r="L36" s="226" t="str">
        <f t="shared" si="2"/>
        <v>　</v>
      </c>
      <c r="M36" s="28"/>
      <c r="N36" s="26"/>
      <c r="O36" s="248"/>
      <c r="P36" s="27"/>
      <c r="Q36" s="26"/>
      <c r="R36" s="250"/>
      <c r="S36" s="28"/>
      <c r="T36" s="226" t="str">
        <f t="shared" si="4"/>
        <v xml:space="preserve"> </v>
      </c>
      <c r="U36" s="28"/>
      <c r="V36" s="26"/>
      <c r="W36" s="2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</row>
    <row r="37" spans="1:47" ht="24.9" customHeight="1">
      <c r="A37" s="30">
        <f t="shared" si="1"/>
        <v>35</v>
      </c>
      <c r="B37" s="26"/>
      <c r="C37" s="249"/>
      <c r="D37" s="26"/>
      <c r="E37" s="26"/>
      <c r="F37" s="26"/>
      <c r="G37" s="28"/>
      <c r="H37" s="26"/>
      <c r="I37" s="249"/>
      <c r="J37" s="247"/>
      <c r="K37" s="247"/>
      <c r="L37" s="226" t="str">
        <f t="shared" si="2"/>
        <v>　</v>
      </c>
      <c r="M37" s="28"/>
      <c r="N37" s="26"/>
      <c r="O37" s="248"/>
      <c r="P37" s="27"/>
      <c r="Q37" s="26"/>
      <c r="R37" s="250"/>
      <c r="S37" s="28"/>
      <c r="T37" s="226" t="str">
        <f t="shared" si="4"/>
        <v xml:space="preserve"> </v>
      </c>
      <c r="U37" s="28"/>
      <c r="V37" s="26"/>
      <c r="W37" s="2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</row>
    <row r="38" spans="1:47" ht="24.9" customHeight="1">
      <c r="A38" s="30">
        <f t="shared" si="1"/>
        <v>36</v>
      </c>
      <c r="B38" s="26"/>
      <c r="C38" s="249"/>
      <c r="D38" s="26"/>
      <c r="E38" s="26"/>
      <c r="F38" s="26"/>
      <c r="G38" s="28"/>
      <c r="H38" s="26"/>
      <c r="I38" s="249"/>
      <c r="J38" s="247"/>
      <c r="K38" s="247"/>
      <c r="L38" s="226" t="str">
        <f t="shared" si="2"/>
        <v>　</v>
      </c>
      <c r="M38" s="28"/>
      <c r="N38" s="26"/>
      <c r="O38" s="248"/>
      <c r="P38" s="27"/>
      <c r="Q38" s="26"/>
      <c r="R38" s="250"/>
      <c r="S38" s="28"/>
      <c r="T38" s="226" t="str">
        <f t="shared" si="4"/>
        <v xml:space="preserve"> </v>
      </c>
      <c r="U38" s="28"/>
      <c r="V38" s="26"/>
      <c r="W38" s="2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</row>
    <row r="39" spans="1:47" ht="24.9" customHeight="1">
      <c r="A39" s="30">
        <f t="shared" si="1"/>
        <v>37</v>
      </c>
      <c r="B39" s="26"/>
      <c r="C39" s="249"/>
      <c r="D39" s="26"/>
      <c r="E39" s="26"/>
      <c r="F39" s="26"/>
      <c r="G39" s="28"/>
      <c r="H39" s="26"/>
      <c r="I39" s="249"/>
      <c r="J39" s="247"/>
      <c r="K39" s="247"/>
      <c r="L39" s="226" t="str">
        <f t="shared" si="2"/>
        <v>　</v>
      </c>
      <c r="M39" s="28"/>
      <c r="N39" s="26"/>
      <c r="O39" s="248"/>
      <c r="P39" s="27"/>
      <c r="Q39" s="26"/>
      <c r="R39" s="250"/>
      <c r="S39" s="28"/>
      <c r="T39" s="226" t="str">
        <f t="shared" si="4"/>
        <v xml:space="preserve"> </v>
      </c>
      <c r="U39" s="28"/>
      <c r="V39" s="26"/>
      <c r="W39" s="2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</row>
    <row r="40" spans="1:47" ht="24.9" customHeight="1">
      <c r="A40" s="30">
        <f t="shared" si="1"/>
        <v>38</v>
      </c>
      <c r="B40" s="26"/>
      <c r="C40" s="249"/>
      <c r="D40" s="26"/>
      <c r="E40" s="26"/>
      <c r="F40" s="26"/>
      <c r="G40" s="28"/>
      <c r="H40" s="26"/>
      <c r="I40" s="249"/>
      <c r="J40" s="247"/>
      <c r="K40" s="247"/>
      <c r="L40" s="226" t="str">
        <f t="shared" si="2"/>
        <v>　</v>
      </c>
      <c r="M40" s="28"/>
      <c r="N40" s="26"/>
      <c r="O40" s="248"/>
      <c r="P40" s="27"/>
      <c r="Q40" s="26"/>
      <c r="R40" s="250"/>
      <c r="S40" s="28"/>
      <c r="T40" s="226" t="str">
        <f t="shared" si="4"/>
        <v xml:space="preserve"> </v>
      </c>
      <c r="U40" s="28"/>
      <c r="V40" s="26"/>
      <c r="W40" s="2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</row>
    <row r="41" spans="1:47" ht="24.9" customHeight="1">
      <c r="A41" s="30">
        <f t="shared" si="1"/>
        <v>39</v>
      </c>
      <c r="B41" s="26"/>
      <c r="C41" s="249"/>
      <c r="D41" s="26"/>
      <c r="E41" s="26"/>
      <c r="F41" s="26"/>
      <c r="G41" s="28"/>
      <c r="H41" s="26"/>
      <c r="I41" s="249"/>
      <c r="J41" s="247"/>
      <c r="K41" s="247"/>
      <c r="L41" s="226" t="str">
        <f t="shared" si="2"/>
        <v>　</v>
      </c>
      <c r="M41" s="28"/>
      <c r="N41" s="26"/>
      <c r="O41" s="248"/>
      <c r="P41" s="27"/>
      <c r="Q41" s="26"/>
      <c r="R41" s="250"/>
      <c r="S41" s="28"/>
      <c r="T41" s="226" t="str">
        <f t="shared" si="4"/>
        <v xml:space="preserve"> </v>
      </c>
      <c r="U41" s="28"/>
      <c r="V41" s="26"/>
      <c r="W41" s="2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</row>
    <row r="42" spans="1:47" ht="24.9" customHeight="1">
      <c r="A42" s="30">
        <f t="shared" si="1"/>
        <v>40</v>
      </c>
      <c r="B42" s="26"/>
      <c r="C42" s="249"/>
      <c r="D42" s="26"/>
      <c r="E42" s="26"/>
      <c r="F42" s="26"/>
      <c r="G42" s="28"/>
      <c r="H42" s="26"/>
      <c r="I42" s="249"/>
      <c r="J42" s="247"/>
      <c r="K42" s="247"/>
      <c r="L42" s="226" t="str">
        <f t="shared" si="2"/>
        <v>　</v>
      </c>
      <c r="M42" s="28"/>
      <c r="N42" s="26"/>
      <c r="O42" s="248"/>
      <c r="P42" s="27"/>
      <c r="Q42" s="26"/>
      <c r="R42" s="250"/>
      <c r="S42" s="28"/>
      <c r="T42" s="226" t="str">
        <f t="shared" si="4"/>
        <v xml:space="preserve"> </v>
      </c>
      <c r="U42" s="28"/>
      <c r="V42" s="26"/>
      <c r="W42" s="2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</row>
    <row r="43" spans="1:47" ht="24.9" customHeight="1">
      <c r="A43" s="30">
        <f t="shared" si="1"/>
        <v>41</v>
      </c>
      <c r="B43" s="26"/>
      <c r="C43" s="249"/>
      <c r="D43" s="26"/>
      <c r="E43" s="26"/>
      <c r="F43" s="26"/>
      <c r="G43" s="28"/>
      <c r="H43" s="26"/>
      <c r="I43" s="249"/>
      <c r="J43" s="247"/>
      <c r="K43" s="247"/>
      <c r="L43" s="226" t="str">
        <f t="shared" si="2"/>
        <v>　</v>
      </c>
      <c r="M43" s="28"/>
      <c r="N43" s="26"/>
      <c r="O43" s="248"/>
      <c r="P43" s="27"/>
      <c r="Q43" s="26"/>
      <c r="R43" s="250"/>
      <c r="S43" s="28"/>
      <c r="T43" s="226" t="str">
        <f t="shared" si="4"/>
        <v xml:space="preserve"> </v>
      </c>
      <c r="U43" s="28"/>
      <c r="V43" s="26"/>
      <c r="W43" s="2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</row>
    <row r="44" spans="1:47" ht="24.9" customHeight="1">
      <c r="A44" s="30">
        <f t="shared" si="1"/>
        <v>42</v>
      </c>
      <c r="B44" s="26"/>
      <c r="C44" s="249"/>
      <c r="D44" s="26"/>
      <c r="E44" s="26"/>
      <c r="F44" s="26"/>
      <c r="G44" s="28"/>
      <c r="H44" s="26"/>
      <c r="I44" s="249"/>
      <c r="J44" s="247"/>
      <c r="K44" s="247"/>
      <c r="L44" s="226" t="str">
        <f t="shared" si="2"/>
        <v>　</v>
      </c>
      <c r="M44" s="28"/>
      <c r="N44" s="26"/>
      <c r="O44" s="248"/>
      <c r="P44" s="27"/>
      <c r="Q44" s="26"/>
      <c r="R44" s="250"/>
      <c r="S44" s="28"/>
      <c r="T44" s="226" t="str">
        <f t="shared" si="4"/>
        <v xml:space="preserve"> </v>
      </c>
      <c r="U44" s="28"/>
      <c r="V44" s="26"/>
      <c r="W44" s="2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</row>
    <row r="45" spans="1:47" ht="24.9" customHeight="1">
      <c r="A45" s="30">
        <f t="shared" si="1"/>
        <v>43</v>
      </c>
      <c r="B45" s="26"/>
      <c r="C45" s="249"/>
      <c r="D45" s="26"/>
      <c r="E45" s="26"/>
      <c r="F45" s="26"/>
      <c r="G45" s="28"/>
      <c r="H45" s="26"/>
      <c r="I45" s="249"/>
      <c r="J45" s="247"/>
      <c r="K45" s="247"/>
      <c r="L45" s="226" t="str">
        <f t="shared" si="2"/>
        <v>　</v>
      </c>
      <c r="M45" s="28"/>
      <c r="N45" s="26"/>
      <c r="O45" s="248"/>
      <c r="P45" s="27"/>
      <c r="Q45" s="26"/>
      <c r="R45" s="250"/>
      <c r="S45" s="28"/>
      <c r="T45" s="226" t="str">
        <f t="shared" si="4"/>
        <v xml:space="preserve"> </v>
      </c>
      <c r="U45" s="28"/>
      <c r="V45" s="26"/>
      <c r="W45" s="2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</row>
    <row r="46" spans="1:47" ht="24.9" customHeight="1">
      <c r="A46" s="30">
        <f t="shared" si="1"/>
        <v>44</v>
      </c>
      <c r="B46" s="26"/>
      <c r="C46" s="249"/>
      <c r="D46" s="26"/>
      <c r="E46" s="26"/>
      <c r="F46" s="26"/>
      <c r="G46" s="28"/>
      <c r="H46" s="26"/>
      <c r="I46" s="249"/>
      <c r="J46" s="247"/>
      <c r="K46" s="247"/>
      <c r="L46" s="226" t="str">
        <f t="shared" si="2"/>
        <v>　</v>
      </c>
      <c r="M46" s="28"/>
      <c r="N46" s="26"/>
      <c r="O46" s="248"/>
      <c r="P46" s="27"/>
      <c r="Q46" s="26"/>
      <c r="R46" s="250"/>
      <c r="S46" s="28"/>
      <c r="T46" s="226" t="str">
        <f t="shared" si="4"/>
        <v xml:space="preserve"> </v>
      </c>
      <c r="U46" s="28"/>
      <c r="V46" s="26"/>
      <c r="W46" s="2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</row>
    <row r="47" spans="1:47" ht="24.9" customHeight="1">
      <c r="A47" s="30">
        <f t="shared" si="1"/>
        <v>45</v>
      </c>
      <c r="B47" s="26"/>
      <c r="C47" s="249"/>
      <c r="D47" s="26"/>
      <c r="E47" s="26"/>
      <c r="F47" s="26"/>
      <c r="G47" s="28"/>
      <c r="H47" s="26"/>
      <c r="I47" s="249"/>
      <c r="J47" s="247"/>
      <c r="K47" s="247"/>
      <c r="L47" s="226" t="str">
        <f t="shared" si="2"/>
        <v>　</v>
      </c>
      <c r="M47" s="28"/>
      <c r="N47" s="26"/>
      <c r="O47" s="248"/>
      <c r="P47" s="27"/>
      <c r="Q47" s="26"/>
      <c r="R47" s="250"/>
      <c r="S47" s="28"/>
      <c r="T47" s="226" t="str">
        <f t="shared" si="4"/>
        <v xml:space="preserve"> </v>
      </c>
      <c r="U47" s="28"/>
      <c r="V47" s="26"/>
      <c r="W47" s="2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8"/>
    </row>
    <row r="48" spans="1:47" ht="24.9" customHeight="1">
      <c r="A48" s="30">
        <f t="shared" si="1"/>
        <v>46</v>
      </c>
      <c r="B48" s="26"/>
      <c r="C48" s="249"/>
      <c r="D48" s="26"/>
      <c r="E48" s="26"/>
      <c r="F48" s="26"/>
      <c r="G48" s="28"/>
      <c r="H48" s="26"/>
      <c r="I48" s="249"/>
      <c r="J48" s="247"/>
      <c r="K48" s="247"/>
      <c r="L48" s="226" t="str">
        <f t="shared" si="2"/>
        <v>　</v>
      </c>
      <c r="M48" s="28"/>
      <c r="N48" s="26"/>
      <c r="O48" s="248"/>
      <c r="P48" s="27"/>
      <c r="Q48" s="26"/>
      <c r="R48" s="250"/>
      <c r="S48" s="28"/>
      <c r="T48" s="226" t="str">
        <f t="shared" si="4"/>
        <v xml:space="preserve"> </v>
      </c>
      <c r="U48" s="28"/>
      <c r="V48" s="26"/>
      <c r="W48" s="2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</row>
    <row r="49" spans="1:47" ht="24.9" customHeight="1">
      <c r="A49" s="30">
        <f t="shared" si="1"/>
        <v>47</v>
      </c>
      <c r="B49" s="26"/>
      <c r="C49" s="249"/>
      <c r="D49" s="26"/>
      <c r="E49" s="26"/>
      <c r="F49" s="26"/>
      <c r="G49" s="28"/>
      <c r="H49" s="26"/>
      <c r="I49" s="249"/>
      <c r="J49" s="247"/>
      <c r="K49" s="247"/>
      <c r="L49" s="226" t="str">
        <f t="shared" si="2"/>
        <v>　</v>
      </c>
      <c r="M49" s="28"/>
      <c r="N49" s="26"/>
      <c r="O49" s="248"/>
      <c r="P49" s="27"/>
      <c r="Q49" s="26"/>
      <c r="R49" s="250"/>
      <c r="S49" s="28"/>
      <c r="T49" s="226" t="str">
        <f t="shared" si="4"/>
        <v xml:space="preserve"> </v>
      </c>
      <c r="U49" s="28"/>
      <c r="V49" s="26"/>
      <c r="W49" s="2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</row>
    <row r="50" spans="1:47" ht="24.9" customHeight="1">
      <c r="A50" s="30">
        <f t="shared" si="1"/>
        <v>48</v>
      </c>
      <c r="B50" s="26"/>
      <c r="C50" s="249"/>
      <c r="D50" s="26"/>
      <c r="E50" s="26"/>
      <c r="F50" s="26"/>
      <c r="G50" s="28"/>
      <c r="H50" s="26"/>
      <c r="I50" s="249"/>
      <c r="J50" s="247"/>
      <c r="K50" s="247"/>
      <c r="L50" s="226" t="str">
        <f t="shared" si="2"/>
        <v>　</v>
      </c>
      <c r="M50" s="28"/>
      <c r="N50" s="26"/>
      <c r="O50" s="248"/>
      <c r="P50" s="27"/>
      <c r="Q50" s="26"/>
      <c r="R50" s="250"/>
      <c r="S50" s="28"/>
      <c r="T50" s="226" t="str">
        <f t="shared" si="4"/>
        <v xml:space="preserve"> </v>
      </c>
      <c r="U50" s="28"/>
      <c r="V50" s="26"/>
      <c r="W50" s="2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8"/>
    </row>
    <row r="51" spans="1:47" ht="24.9" customHeight="1">
      <c r="A51" s="30">
        <f t="shared" si="1"/>
        <v>49</v>
      </c>
      <c r="B51" s="26"/>
      <c r="C51" s="249"/>
      <c r="D51" s="26"/>
      <c r="E51" s="26"/>
      <c r="F51" s="26"/>
      <c r="G51" s="28"/>
      <c r="H51" s="26"/>
      <c r="I51" s="249"/>
      <c r="J51" s="247"/>
      <c r="K51" s="247"/>
      <c r="L51" s="226" t="str">
        <f t="shared" si="2"/>
        <v>　</v>
      </c>
      <c r="M51" s="28"/>
      <c r="N51" s="26"/>
      <c r="O51" s="248"/>
      <c r="P51" s="27"/>
      <c r="Q51" s="26"/>
      <c r="R51" s="250"/>
      <c r="S51" s="28"/>
      <c r="T51" s="226" t="str">
        <f t="shared" si="4"/>
        <v xml:space="preserve"> </v>
      </c>
      <c r="U51" s="28"/>
      <c r="V51" s="26"/>
      <c r="W51" s="2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</row>
    <row r="52" spans="1:47" ht="24.9" customHeight="1">
      <c r="A52" s="30">
        <f t="shared" si="1"/>
        <v>50</v>
      </c>
      <c r="B52" s="26"/>
      <c r="C52" s="249"/>
      <c r="D52" s="26"/>
      <c r="E52" s="26"/>
      <c r="F52" s="26"/>
      <c r="G52" s="28"/>
      <c r="H52" s="26"/>
      <c r="I52" s="249"/>
      <c r="J52" s="247"/>
      <c r="K52" s="247"/>
      <c r="L52" s="226" t="str">
        <f t="shared" si="2"/>
        <v>　</v>
      </c>
      <c r="M52" s="28"/>
      <c r="N52" s="26"/>
      <c r="O52" s="248"/>
      <c r="P52" s="27"/>
      <c r="Q52" s="26"/>
      <c r="R52" s="250"/>
      <c r="S52" s="28"/>
      <c r="T52" s="226" t="str">
        <f t="shared" si="4"/>
        <v xml:space="preserve"> </v>
      </c>
      <c r="U52" s="28"/>
      <c r="V52" s="26"/>
      <c r="W52" s="2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</row>
    <row r="53" spans="1:47" ht="24.9" customHeight="1">
      <c r="A53" s="30">
        <f t="shared" si="1"/>
        <v>51</v>
      </c>
      <c r="B53" s="26"/>
      <c r="C53" s="249"/>
      <c r="D53" s="26"/>
      <c r="E53" s="26"/>
      <c r="F53" s="26"/>
      <c r="G53" s="28"/>
      <c r="H53" s="26"/>
      <c r="I53" s="249"/>
      <c r="J53" s="247"/>
      <c r="K53" s="247"/>
      <c r="L53" s="226" t="str">
        <f t="shared" si="2"/>
        <v>　</v>
      </c>
      <c r="M53" s="28"/>
      <c r="N53" s="26"/>
      <c r="O53" s="248"/>
      <c r="P53" s="27"/>
      <c r="Q53" s="26"/>
      <c r="R53" s="250"/>
      <c r="S53" s="28"/>
      <c r="T53" s="226" t="str">
        <f t="shared" si="4"/>
        <v xml:space="preserve"> </v>
      </c>
      <c r="U53" s="28"/>
      <c r="V53" s="26"/>
      <c r="W53" s="2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</row>
    <row r="54" spans="1:47" ht="24.9" customHeight="1">
      <c r="A54" s="30">
        <f t="shared" si="1"/>
        <v>52</v>
      </c>
      <c r="B54" s="26"/>
      <c r="C54" s="249"/>
      <c r="D54" s="26"/>
      <c r="E54" s="26"/>
      <c r="F54" s="26"/>
      <c r="G54" s="28"/>
      <c r="H54" s="26"/>
      <c r="I54" s="249"/>
      <c r="J54" s="247"/>
      <c r="K54" s="247"/>
      <c r="L54" s="226" t="str">
        <f t="shared" si="2"/>
        <v>　</v>
      </c>
      <c r="M54" s="28"/>
      <c r="N54" s="26"/>
      <c r="O54" s="248"/>
      <c r="P54" s="27"/>
      <c r="Q54" s="26"/>
      <c r="R54" s="250"/>
      <c r="S54" s="28"/>
      <c r="T54" s="226" t="str">
        <f t="shared" si="4"/>
        <v xml:space="preserve"> </v>
      </c>
      <c r="U54" s="28"/>
      <c r="V54" s="26"/>
      <c r="W54" s="2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</row>
    <row r="55" spans="1:47" ht="24.9" customHeight="1">
      <c r="A55" s="30">
        <f t="shared" si="1"/>
        <v>53</v>
      </c>
      <c r="B55" s="26"/>
      <c r="C55" s="249"/>
      <c r="D55" s="26"/>
      <c r="E55" s="26"/>
      <c r="F55" s="26"/>
      <c r="G55" s="28"/>
      <c r="H55" s="26"/>
      <c r="I55" s="249"/>
      <c r="J55" s="247"/>
      <c r="K55" s="247"/>
      <c r="L55" s="226" t="str">
        <f t="shared" si="2"/>
        <v>　</v>
      </c>
      <c r="M55" s="28"/>
      <c r="N55" s="26"/>
      <c r="O55" s="248"/>
      <c r="P55" s="27"/>
      <c r="Q55" s="26"/>
      <c r="R55" s="250"/>
      <c r="S55" s="28"/>
      <c r="T55" s="226" t="str">
        <f t="shared" si="4"/>
        <v xml:space="preserve"> </v>
      </c>
      <c r="U55" s="28"/>
      <c r="V55" s="26"/>
      <c r="W55" s="2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68"/>
      <c r="AL55" s="168"/>
      <c r="AM55" s="168"/>
      <c r="AN55" s="168"/>
      <c r="AO55" s="168"/>
      <c r="AP55" s="168"/>
      <c r="AQ55" s="168"/>
      <c r="AR55" s="168"/>
      <c r="AS55" s="168"/>
      <c r="AT55" s="168"/>
      <c r="AU55" s="168"/>
    </row>
    <row r="56" spans="1:47" ht="24.9" customHeight="1">
      <c r="A56" s="30">
        <f t="shared" si="1"/>
        <v>54</v>
      </c>
      <c r="B56" s="26"/>
      <c r="C56" s="249"/>
      <c r="D56" s="26"/>
      <c r="E56" s="26"/>
      <c r="F56" s="26"/>
      <c r="G56" s="28"/>
      <c r="H56" s="26"/>
      <c r="I56" s="249"/>
      <c r="J56" s="247"/>
      <c r="K56" s="247"/>
      <c r="L56" s="226" t="str">
        <f t="shared" si="2"/>
        <v>　</v>
      </c>
      <c r="M56" s="28"/>
      <c r="N56" s="26"/>
      <c r="O56" s="248"/>
      <c r="P56" s="27"/>
      <c r="Q56" s="26"/>
      <c r="R56" s="250"/>
      <c r="S56" s="28"/>
      <c r="T56" s="226" t="str">
        <f t="shared" si="4"/>
        <v xml:space="preserve"> </v>
      </c>
      <c r="U56" s="28"/>
      <c r="V56" s="26"/>
      <c r="W56" s="2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8"/>
      <c r="AT56" s="168"/>
      <c r="AU56" s="168"/>
    </row>
    <row r="57" spans="1:47" ht="24.9" customHeight="1">
      <c r="A57" s="30">
        <f t="shared" si="1"/>
        <v>55</v>
      </c>
      <c r="B57" s="26"/>
      <c r="C57" s="249"/>
      <c r="D57" s="26"/>
      <c r="E57" s="26"/>
      <c r="F57" s="26"/>
      <c r="G57" s="28"/>
      <c r="H57" s="26"/>
      <c r="I57" s="249"/>
      <c r="J57" s="247"/>
      <c r="K57" s="247"/>
      <c r="L57" s="226" t="str">
        <f t="shared" si="2"/>
        <v>　</v>
      </c>
      <c r="M57" s="28"/>
      <c r="N57" s="26"/>
      <c r="O57" s="248"/>
      <c r="P57" s="27"/>
      <c r="Q57" s="26"/>
      <c r="R57" s="250"/>
      <c r="S57" s="28"/>
      <c r="T57" s="226" t="str">
        <f t="shared" si="4"/>
        <v xml:space="preserve"> </v>
      </c>
      <c r="U57" s="28"/>
      <c r="V57" s="26"/>
      <c r="W57" s="2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</row>
    <row r="58" spans="1:47" ht="24.9" customHeight="1">
      <c r="A58" s="30">
        <f t="shared" si="1"/>
        <v>56</v>
      </c>
      <c r="B58" s="26"/>
      <c r="C58" s="249"/>
      <c r="D58" s="26"/>
      <c r="E58" s="26"/>
      <c r="F58" s="26"/>
      <c r="G58" s="28"/>
      <c r="H58" s="26"/>
      <c r="I58" s="249"/>
      <c r="J58" s="247"/>
      <c r="K58" s="247"/>
      <c r="L58" s="226" t="str">
        <f t="shared" si="2"/>
        <v>　</v>
      </c>
      <c r="M58" s="28"/>
      <c r="N58" s="26"/>
      <c r="O58" s="248"/>
      <c r="P58" s="27"/>
      <c r="Q58" s="26"/>
      <c r="R58" s="250"/>
      <c r="S58" s="28"/>
      <c r="T58" s="226" t="str">
        <f t="shared" si="4"/>
        <v xml:space="preserve"> </v>
      </c>
      <c r="U58" s="28"/>
      <c r="V58" s="26"/>
      <c r="W58" s="2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</row>
    <row r="59" spans="1:47" ht="24.9" customHeight="1">
      <c r="A59" s="30">
        <f t="shared" si="1"/>
        <v>57</v>
      </c>
      <c r="B59" s="26"/>
      <c r="C59" s="249"/>
      <c r="D59" s="26"/>
      <c r="E59" s="26"/>
      <c r="F59" s="26"/>
      <c r="G59" s="28"/>
      <c r="H59" s="26"/>
      <c r="I59" s="249"/>
      <c r="J59" s="247"/>
      <c r="K59" s="247"/>
      <c r="L59" s="226" t="str">
        <f t="shared" si="2"/>
        <v>　</v>
      </c>
      <c r="M59" s="28"/>
      <c r="N59" s="26"/>
      <c r="O59" s="248"/>
      <c r="P59" s="27"/>
      <c r="Q59" s="26"/>
      <c r="R59" s="250"/>
      <c r="S59" s="28"/>
      <c r="T59" s="226" t="str">
        <f t="shared" si="4"/>
        <v xml:space="preserve"> </v>
      </c>
      <c r="U59" s="28"/>
      <c r="V59" s="26"/>
      <c r="W59" s="2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</row>
    <row r="60" spans="1:47" ht="24.9" customHeight="1">
      <c r="A60" s="30">
        <f t="shared" si="1"/>
        <v>58</v>
      </c>
      <c r="B60" s="26"/>
      <c r="C60" s="249"/>
      <c r="D60" s="26"/>
      <c r="E60" s="26"/>
      <c r="F60" s="26"/>
      <c r="G60" s="28"/>
      <c r="H60" s="26"/>
      <c r="I60" s="249"/>
      <c r="J60" s="247"/>
      <c r="K60" s="247"/>
      <c r="L60" s="226" t="str">
        <f t="shared" si="2"/>
        <v>　</v>
      </c>
      <c r="M60" s="28"/>
      <c r="N60" s="26"/>
      <c r="O60" s="248"/>
      <c r="P60" s="27"/>
      <c r="Q60" s="26"/>
      <c r="R60" s="250"/>
      <c r="S60" s="28"/>
      <c r="T60" s="226" t="str">
        <f t="shared" si="4"/>
        <v xml:space="preserve"> </v>
      </c>
      <c r="U60" s="28"/>
      <c r="V60" s="26"/>
      <c r="W60" s="2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</row>
    <row r="61" spans="1:47" ht="24.9" customHeight="1">
      <c r="A61" s="30">
        <f t="shared" si="1"/>
        <v>59</v>
      </c>
      <c r="B61" s="26"/>
      <c r="C61" s="249"/>
      <c r="D61" s="26"/>
      <c r="E61" s="26"/>
      <c r="F61" s="26"/>
      <c r="G61" s="28"/>
      <c r="H61" s="26"/>
      <c r="I61" s="249"/>
      <c r="J61" s="247"/>
      <c r="K61" s="247"/>
      <c r="L61" s="226" t="str">
        <f t="shared" si="2"/>
        <v>　</v>
      </c>
      <c r="M61" s="28"/>
      <c r="N61" s="26"/>
      <c r="O61" s="248"/>
      <c r="P61" s="27"/>
      <c r="Q61" s="26"/>
      <c r="R61" s="250"/>
      <c r="S61" s="28"/>
      <c r="T61" s="226" t="str">
        <f t="shared" si="4"/>
        <v xml:space="preserve"> </v>
      </c>
      <c r="U61" s="28"/>
      <c r="V61" s="26"/>
      <c r="W61" s="2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168"/>
      <c r="AT61" s="168"/>
      <c r="AU61" s="168"/>
    </row>
    <row r="62" spans="1:47" ht="24.9" customHeight="1">
      <c r="A62" s="30">
        <f t="shared" si="1"/>
        <v>60</v>
      </c>
      <c r="B62" s="26"/>
      <c r="C62" s="249"/>
      <c r="D62" s="26"/>
      <c r="E62" s="26"/>
      <c r="F62" s="26"/>
      <c r="G62" s="28"/>
      <c r="H62" s="26"/>
      <c r="I62" s="249"/>
      <c r="J62" s="247"/>
      <c r="K62" s="247"/>
      <c r="L62" s="226" t="str">
        <f t="shared" si="2"/>
        <v>　</v>
      </c>
      <c r="M62" s="28"/>
      <c r="N62" s="26"/>
      <c r="O62" s="248"/>
      <c r="P62" s="27"/>
      <c r="Q62" s="26"/>
      <c r="R62" s="250"/>
      <c r="S62" s="28"/>
      <c r="T62" s="226" t="str">
        <f t="shared" si="4"/>
        <v xml:space="preserve"> </v>
      </c>
      <c r="U62" s="28"/>
      <c r="V62" s="26"/>
      <c r="W62" s="2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68"/>
      <c r="AT62" s="168"/>
      <c r="AU62" s="168"/>
    </row>
    <row r="63" spans="1:47" ht="24.9" customHeight="1">
      <c r="A63" s="30">
        <f t="shared" si="1"/>
        <v>61</v>
      </c>
      <c r="B63" s="26"/>
      <c r="C63" s="249"/>
      <c r="D63" s="26"/>
      <c r="E63" s="26"/>
      <c r="F63" s="26"/>
      <c r="G63" s="28"/>
      <c r="H63" s="26"/>
      <c r="I63" s="249"/>
      <c r="J63" s="247"/>
      <c r="K63" s="247"/>
      <c r="L63" s="226" t="str">
        <f t="shared" si="2"/>
        <v>　</v>
      </c>
      <c r="M63" s="28"/>
      <c r="N63" s="26"/>
      <c r="O63" s="248"/>
      <c r="P63" s="27"/>
      <c r="Q63" s="26"/>
      <c r="R63" s="250"/>
      <c r="S63" s="28"/>
      <c r="T63" s="226" t="str">
        <f t="shared" si="4"/>
        <v xml:space="preserve"> </v>
      </c>
      <c r="U63" s="28"/>
      <c r="V63" s="26"/>
      <c r="W63" s="2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68"/>
      <c r="AT63" s="168"/>
      <c r="AU63" s="168"/>
    </row>
    <row r="64" spans="1:47" ht="24.9" customHeight="1">
      <c r="A64" s="30">
        <f t="shared" si="1"/>
        <v>62</v>
      </c>
      <c r="B64" s="26"/>
      <c r="C64" s="249"/>
      <c r="D64" s="26"/>
      <c r="E64" s="26"/>
      <c r="F64" s="26"/>
      <c r="G64" s="28"/>
      <c r="H64" s="26"/>
      <c r="I64" s="249"/>
      <c r="J64" s="247"/>
      <c r="K64" s="247"/>
      <c r="L64" s="226" t="str">
        <f t="shared" si="2"/>
        <v>　</v>
      </c>
      <c r="M64" s="28"/>
      <c r="N64" s="26"/>
      <c r="O64" s="248"/>
      <c r="P64" s="27"/>
      <c r="Q64" s="26"/>
      <c r="R64" s="250"/>
      <c r="S64" s="28"/>
      <c r="T64" s="226" t="str">
        <f t="shared" si="4"/>
        <v xml:space="preserve"> </v>
      </c>
      <c r="U64" s="28"/>
      <c r="V64" s="26"/>
      <c r="W64" s="2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</row>
    <row r="65" spans="1:47" ht="24.9" customHeight="1">
      <c r="A65" s="30">
        <f t="shared" si="1"/>
        <v>63</v>
      </c>
      <c r="B65" s="26"/>
      <c r="C65" s="249"/>
      <c r="D65" s="26"/>
      <c r="E65" s="26"/>
      <c r="F65" s="26"/>
      <c r="G65" s="28"/>
      <c r="H65" s="26"/>
      <c r="I65" s="249"/>
      <c r="J65" s="247"/>
      <c r="K65" s="247"/>
      <c r="L65" s="226" t="str">
        <f t="shared" si="2"/>
        <v>　</v>
      </c>
      <c r="M65" s="28"/>
      <c r="N65" s="26"/>
      <c r="O65" s="248"/>
      <c r="P65" s="27"/>
      <c r="Q65" s="26"/>
      <c r="R65" s="250"/>
      <c r="S65" s="28"/>
      <c r="T65" s="226" t="str">
        <f t="shared" si="4"/>
        <v xml:space="preserve"> </v>
      </c>
      <c r="U65" s="28"/>
      <c r="V65" s="26"/>
      <c r="W65" s="2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8"/>
      <c r="AT65" s="168"/>
      <c r="AU65" s="168"/>
    </row>
    <row r="66" spans="1:47" ht="24.9" customHeight="1">
      <c r="A66" s="30">
        <f t="shared" si="1"/>
        <v>64</v>
      </c>
      <c r="B66" s="26"/>
      <c r="C66" s="249"/>
      <c r="D66" s="26"/>
      <c r="E66" s="26"/>
      <c r="F66" s="26"/>
      <c r="G66" s="28"/>
      <c r="H66" s="26"/>
      <c r="I66" s="249"/>
      <c r="J66" s="247"/>
      <c r="K66" s="247"/>
      <c r="L66" s="226" t="str">
        <f t="shared" si="2"/>
        <v>　</v>
      </c>
      <c r="M66" s="28"/>
      <c r="N66" s="26"/>
      <c r="O66" s="248"/>
      <c r="P66" s="27"/>
      <c r="Q66" s="26"/>
      <c r="R66" s="250"/>
      <c r="S66" s="28"/>
      <c r="T66" s="226" t="str">
        <f t="shared" si="4"/>
        <v xml:space="preserve"> </v>
      </c>
      <c r="U66" s="28"/>
      <c r="V66" s="26"/>
      <c r="W66" s="2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8"/>
      <c r="AP66" s="168"/>
      <c r="AQ66" s="168"/>
      <c r="AR66" s="168"/>
      <c r="AS66" s="168"/>
      <c r="AT66" s="168"/>
      <c r="AU66" s="168"/>
    </row>
    <row r="67" spans="1:47" ht="24.9" customHeight="1">
      <c r="A67" s="30">
        <f t="shared" si="1"/>
        <v>65</v>
      </c>
      <c r="B67" s="26"/>
      <c r="C67" s="249"/>
      <c r="D67" s="26"/>
      <c r="E67" s="26"/>
      <c r="F67" s="26"/>
      <c r="G67" s="28"/>
      <c r="H67" s="26"/>
      <c r="I67" s="249"/>
      <c r="J67" s="247"/>
      <c r="K67" s="247"/>
      <c r="L67" s="226" t="str">
        <f t="shared" si="2"/>
        <v>　</v>
      </c>
      <c r="M67" s="28"/>
      <c r="N67" s="26"/>
      <c r="O67" s="248"/>
      <c r="P67" s="27"/>
      <c r="Q67" s="26"/>
      <c r="R67" s="250"/>
      <c r="S67" s="28"/>
      <c r="T67" s="226" t="str">
        <f t="shared" si="4"/>
        <v xml:space="preserve"> </v>
      </c>
      <c r="U67" s="28"/>
      <c r="V67" s="26"/>
      <c r="W67" s="28"/>
      <c r="X67" s="168"/>
      <c r="Y67" s="168"/>
      <c r="Z67" s="168"/>
      <c r="AA67" s="168"/>
      <c r="AB67" s="168"/>
      <c r="AC67" s="168"/>
      <c r="AD67" s="168"/>
      <c r="AE67" s="168"/>
      <c r="AF67" s="168"/>
      <c r="AG67" s="168"/>
      <c r="AH67" s="168"/>
      <c r="AI67" s="168"/>
      <c r="AJ67" s="168"/>
      <c r="AK67" s="168"/>
      <c r="AL67" s="168"/>
      <c r="AM67" s="168"/>
      <c r="AN67" s="168"/>
      <c r="AO67" s="168"/>
      <c r="AP67" s="168"/>
      <c r="AQ67" s="168"/>
      <c r="AR67" s="168"/>
      <c r="AS67" s="168"/>
      <c r="AT67" s="168"/>
      <c r="AU67" s="168"/>
    </row>
    <row r="68" spans="1:47" ht="24.9" customHeight="1">
      <c r="A68" s="30">
        <f t="shared" ref="A68:A131" si="5">A67+1</f>
        <v>66</v>
      </c>
      <c r="B68" s="26"/>
      <c r="C68" s="249"/>
      <c r="D68" s="26"/>
      <c r="E68" s="26"/>
      <c r="F68" s="26"/>
      <c r="G68" s="28"/>
      <c r="H68" s="26"/>
      <c r="I68" s="249"/>
      <c r="J68" s="247"/>
      <c r="K68" s="247"/>
      <c r="L68" s="226" t="str">
        <f t="shared" ref="L68:L131" si="6">IF(M68+1=1,"　",M68+1)</f>
        <v>　</v>
      </c>
      <c r="M68" s="28"/>
      <c r="N68" s="26"/>
      <c r="O68" s="248"/>
      <c r="P68" s="27"/>
      <c r="Q68" s="26"/>
      <c r="R68" s="250"/>
      <c r="S68" s="28"/>
      <c r="T68" s="226" t="str">
        <f t="shared" si="4"/>
        <v xml:space="preserve"> </v>
      </c>
      <c r="U68" s="28"/>
      <c r="V68" s="26"/>
      <c r="W68" s="28"/>
      <c r="X68" s="168"/>
      <c r="Y68" s="168"/>
      <c r="Z68" s="168"/>
      <c r="AA68" s="168"/>
      <c r="AB68" s="168"/>
      <c r="AC68" s="168"/>
      <c r="AD68" s="168"/>
      <c r="AE68" s="168"/>
      <c r="AF68" s="168"/>
      <c r="AG68" s="168"/>
      <c r="AH68" s="168"/>
      <c r="AI68" s="168"/>
      <c r="AJ68" s="168"/>
      <c r="AK68" s="168"/>
      <c r="AL68" s="168"/>
      <c r="AM68" s="168"/>
      <c r="AN68" s="168"/>
      <c r="AO68" s="168"/>
      <c r="AP68" s="168"/>
      <c r="AQ68" s="168"/>
      <c r="AR68" s="168"/>
      <c r="AS68" s="168"/>
      <c r="AT68" s="168"/>
      <c r="AU68" s="168"/>
    </row>
    <row r="69" spans="1:47" ht="24.9" customHeight="1">
      <c r="A69" s="30">
        <f t="shared" si="5"/>
        <v>67</v>
      </c>
      <c r="B69" s="26"/>
      <c r="C69" s="249"/>
      <c r="D69" s="26"/>
      <c r="E69" s="26"/>
      <c r="F69" s="26"/>
      <c r="G69" s="28"/>
      <c r="H69" s="26"/>
      <c r="I69" s="249"/>
      <c r="J69" s="247"/>
      <c r="K69" s="247"/>
      <c r="L69" s="226" t="str">
        <f t="shared" si="6"/>
        <v>　</v>
      </c>
      <c r="M69" s="28"/>
      <c r="N69" s="26"/>
      <c r="O69" s="248"/>
      <c r="P69" s="27"/>
      <c r="Q69" s="26"/>
      <c r="R69" s="250"/>
      <c r="S69" s="28"/>
      <c r="T69" s="226" t="str">
        <f t="shared" si="4"/>
        <v xml:space="preserve"> </v>
      </c>
      <c r="U69" s="28"/>
      <c r="V69" s="26"/>
      <c r="W69" s="28"/>
      <c r="X69" s="168"/>
      <c r="Y69" s="168"/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168"/>
      <c r="AK69" s="168"/>
      <c r="AL69" s="168"/>
      <c r="AM69" s="168"/>
      <c r="AN69" s="168"/>
      <c r="AO69" s="168"/>
      <c r="AP69" s="168"/>
      <c r="AQ69" s="168"/>
      <c r="AR69" s="168"/>
      <c r="AS69" s="168"/>
      <c r="AT69" s="168"/>
      <c r="AU69" s="168"/>
    </row>
    <row r="70" spans="1:47" ht="24.9" customHeight="1">
      <c r="A70" s="30">
        <f t="shared" si="5"/>
        <v>68</v>
      </c>
      <c r="B70" s="26"/>
      <c r="C70" s="249"/>
      <c r="D70" s="26"/>
      <c r="E70" s="26"/>
      <c r="F70" s="26"/>
      <c r="G70" s="28"/>
      <c r="H70" s="26"/>
      <c r="I70" s="249"/>
      <c r="J70" s="247"/>
      <c r="K70" s="247"/>
      <c r="L70" s="226" t="str">
        <f t="shared" si="6"/>
        <v>　</v>
      </c>
      <c r="M70" s="28"/>
      <c r="N70" s="26"/>
      <c r="O70" s="248"/>
      <c r="P70" s="27"/>
      <c r="Q70" s="26"/>
      <c r="R70" s="250"/>
      <c r="S70" s="28"/>
      <c r="T70" s="226" t="str">
        <f t="shared" ref="T70:T133" si="7">IF(E70=0," ",E70)</f>
        <v xml:space="preserve"> </v>
      </c>
      <c r="U70" s="28"/>
      <c r="V70" s="26"/>
      <c r="W70" s="2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8"/>
      <c r="AK70" s="168"/>
      <c r="AL70" s="168"/>
      <c r="AM70" s="168"/>
      <c r="AN70" s="168"/>
      <c r="AO70" s="168"/>
      <c r="AP70" s="168"/>
      <c r="AQ70" s="168"/>
      <c r="AR70" s="168"/>
      <c r="AS70" s="168"/>
      <c r="AT70" s="168"/>
      <c r="AU70" s="168"/>
    </row>
    <row r="71" spans="1:47" ht="24.9" customHeight="1">
      <c r="A71" s="30">
        <f t="shared" si="5"/>
        <v>69</v>
      </c>
      <c r="B71" s="26"/>
      <c r="C71" s="249"/>
      <c r="D71" s="26"/>
      <c r="E71" s="26"/>
      <c r="F71" s="26"/>
      <c r="G71" s="28"/>
      <c r="H71" s="26"/>
      <c r="I71" s="249"/>
      <c r="J71" s="247"/>
      <c r="K71" s="247"/>
      <c r="L71" s="226" t="str">
        <f t="shared" si="6"/>
        <v>　</v>
      </c>
      <c r="M71" s="28"/>
      <c r="N71" s="26"/>
      <c r="O71" s="248"/>
      <c r="P71" s="27"/>
      <c r="Q71" s="26"/>
      <c r="R71" s="250"/>
      <c r="S71" s="28"/>
      <c r="T71" s="226" t="str">
        <f t="shared" si="7"/>
        <v xml:space="preserve"> </v>
      </c>
      <c r="U71" s="28"/>
      <c r="V71" s="26"/>
      <c r="W71" s="28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8"/>
      <c r="AK71" s="168"/>
      <c r="AL71" s="168"/>
      <c r="AM71" s="168"/>
      <c r="AN71" s="168"/>
      <c r="AO71" s="168"/>
      <c r="AP71" s="168"/>
      <c r="AQ71" s="168"/>
      <c r="AR71" s="168"/>
      <c r="AS71" s="168"/>
      <c r="AT71" s="168"/>
      <c r="AU71" s="168"/>
    </row>
    <row r="72" spans="1:47" ht="24.9" customHeight="1">
      <c r="A72" s="30">
        <f t="shared" si="5"/>
        <v>70</v>
      </c>
      <c r="B72" s="26"/>
      <c r="C72" s="249"/>
      <c r="D72" s="26"/>
      <c r="E72" s="26"/>
      <c r="F72" s="26"/>
      <c r="G72" s="28"/>
      <c r="H72" s="26"/>
      <c r="I72" s="249"/>
      <c r="J72" s="247"/>
      <c r="K72" s="247"/>
      <c r="L72" s="226" t="str">
        <f t="shared" si="6"/>
        <v>　</v>
      </c>
      <c r="M72" s="28"/>
      <c r="N72" s="26"/>
      <c r="O72" s="248"/>
      <c r="P72" s="27"/>
      <c r="Q72" s="26"/>
      <c r="R72" s="250"/>
      <c r="S72" s="28"/>
      <c r="T72" s="226" t="str">
        <f t="shared" si="7"/>
        <v xml:space="preserve"> </v>
      </c>
      <c r="U72" s="28"/>
      <c r="V72" s="26"/>
      <c r="W72" s="28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168"/>
      <c r="AQ72" s="168"/>
      <c r="AR72" s="168"/>
      <c r="AS72" s="168"/>
      <c r="AT72" s="168"/>
      <c r="AU72" s="168"/>
    </row>
    <row r="73" spans="1:47" ht="24.9" customHeight="1">
      <c r="A73" s="30">
        <f t="shared" si="5"/>
        <v>71</v>
      </c>
      <c r="B73" s="26"/>
      <c r="C73" s="249"/>
      <c r="D73" s="26"/>
      <c r="E73" s="26"/>
      <c r="F73" s="26"/>
      <c r="G73" s="28"/>
      <c r="H73" s="26"/>
      <c r="I73" s="249"/>
      <c r="J73" s="247"/>
      <c r="K73" s="247"/>
      <c r="L73" s="226" t="str">
        <f t="shared" si="6"/>
        <v>　</v>
      </c>
      <c r="M73" s="28"/>
      <c r="N73" s="26"/>
      <c r="O73" s="248"/>
      <c r="P73" s="27"/>
      <c r="Q73" s="26"/>
      <c r="R73" s="250"/>
      <c r="S73" s="28"/>
      <c r="T73" s="226" t="str">
        <f t="shared" si="7"/>
        <v xml:space="preserve"> </v>
      </c>
      <c r="U73" s="28"/>
      <c r="V73" s="26"/>
      <c r="W73" s="28"/>
      <c r="X73" s="168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68"/>
      <c r="AK73" s="168"/>
      <c r="AL73" s="168"/>
      <c r="AM73" s="168"/>
      <c r="AN73" s="168"/>
      <c r="AO73" s="168"/>
      <c r="AP73" s="168"/>
      <c r="AQ73" s="168"/>
      <c r="AR73" s="168"/>
      <c r="AS73" s="168"/>
      <c r="AT73" s="168"/>
      <c r="AU73" s="168"/>
    </row>
    <row r="74" spans="1:47" ht="24.9" customHeight="1">
      <c r="A74" s="30">
        <f t="shared" si="5"/>
        <v>72</v>
      </c>
      <c r="B74" s="26"/>
      <c r="C74" s="249"/>
      <c r="D74" s="26"/>
      <c r="E74" s="26"/>
      <c r="F74" s="26"/>
      <c r="G74" s="28"/>
      <c r="H74" s="26"/>
      <c r="I74" s="249"/>
      <c r="J74" s="247"/>
      <c r="K74" s="247"/>
      <c r="L74" s="226" t="str">
        <f t="shared" si="6"/>
        <v>　</v>
      </c>
      <c r="M74" s="28"/>
      <c r="N74" s="26"/>
      <c r="O74" s="248"/>
      <c r="P74" s="27"/>
      <c r="Q74" s="26"/>
      <c r="R74" s="250"/>
      <c r="S74" s="28"/>
      <c r="T74" s="226" t="str">
        <f t="shared" si="7"/>
        <v xml:space="preserve"> </v>
      </c>
      <c r="U74" s="28"/>
      <c r="V74" s="26"/>
      <c r="W74" s="2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</row>
    <row r="75" spans="1:47" ht="24.9" customHeight="1">
      <c r="A75" s="30">
        <f t="shared" si="5"/>
        <v>73</v>
      </c>
      <c r="B75" s="26"/>
      <c r="C75" s="249"/>
      <c r="D75" s="26"/>
      <c r="E75" s="26"/>
      <c r="F75" s="26"/>
      <c r="G75" s="28"/>
      <c r="H75" s="26"/>
      <c r="I75" s="249"/>
      <c r="J75" s="247"/>
      <c r="K75" s="247"/>
      <c r="L75" s="226" t="str">
        <f t="shared" si="6"/>
        <v>　</v>
      </c>
      <c r="M75" s="28"/>
      <c r="N75" s="26"/>
      <c r="O75" s="248"/>
      <c r="P75" s="27"/>
      <c r="Q75" s="26"/>
      <c r="R75" s="250"/>
      <c r="S75" s="28"/>
      <c r="T75" s="226" t="str">
        <f t="shared" si="7"/>
        <v xml:space="preserve"> </v>
      </c>
      <c r="U75" s="28"/>
      <c r="V75" s="26"/>
      <c r="W75" s="2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</row>
    <row r="76" spans="1:47" ht="24.9" customHeight="1">
      <c r="A76" s="30">
        <f t="shared" si="5"/>
        <v>74</v>
      </c>
      <c r="B76" s="26"/>
      <c r="C76" s="249"/>
      <c r="D76" s="26"/>
      <c r="E76" s="26"/>
      <c r="F76" s="26"/>
      <c r="G76" s="28"/>
      <c r="H76" s="26"/>
      <c r="I76" s="249"/>
      <c r="J76" s="247"/>
      <c r="K76" s="247"/>
      <c r="L76" s="226" t="str">
        <f t="shared" si="6"/>
        <v>　</v>
      </c>
      <c r="M76" s="28"/>
      <c r="N76" s="26"/>
      <c r="O76" s="248"/>
      <c r="P76" s="27"/>
      <c r="Q76" s="26"/>
      <c r="R76" s="250"/>
      <c r="S76" s="28"/>
      <c r="T76" s="226" t="str">
        <f t="shared" si="7"/>
        <v xml:space="preserve"> </v>
      </c>
      <c r="U76" s="28"/>
      <c r="V76" s="26"/>
      <c r="W76" s="2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</row>
    <row r="77" spans="1:47" ht="24.9" customHeight="1">
      <c r="A77" s="30">
        <f t="shared" si="5"/>
        <v>75</v>
      </c>
      <c r="B77" s="26"/>
      <c r="C77" s="249"/>
      <c r="D77" s="26"/>
      <c r="E77" s="26"/>
      <c r="F77" s="26"/>
      <c r="G77" s="28"/>
      <c r="H77" s="26"/>
      <c r="I77" s="249"/>
      <c r="J77" s="247"/>
      <c r="K77" s="247"/>
      <c r="L77" s="226" t="str">
        <f t="shared" si="6"/>
        <v>　</v>
      </c>
      <c r="M77" s="28"/>
      <c r="N77" s="26"/>
      <c r="O77" s="248"/>
      <c r="P77" s="27"/>
      <c r="Q77" s="26"/>
      <c r="R77" s="250"/>
      <c r="S77" s="28"/>
      <c r="T77" s="226" t="str">
        <f t="shared" si="7"/>
        <v xml:space="preserve"> </v>
      </c>
      <c r="U77" s="28"/>
      <c r="V77" s="26"/>
      <c r="W77" s="2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8"/>
      <c r="AK77" s="168"/>
      <c r="AL77" s="168"/>
      <c r="AM77" s="168"/>
      <c r="AN77" s="168"/>
      <c r="AO77" s="168"/>
      <c r="AP77" s="168"/>
      <c r="AQ77" s="168"/>
      <c r="AR77" s="168"/>
      <c r="AS77" s="168"/>
      <c r="AT77" s="168"/>
      <c r="AU77" s="168"/>
    </row>
    <row r="78" spans="1:47" ht="24.9" customHeight="1">
      <c r="A78" s="30">
        <f t="shared" si="5"/>
        <v>76</v>
      </c>
      <c r="B78" s="26"/>
      <c r="C78" s="249"/>
      <c r="D78" s="26"/>
      <c r="E78" s="26"/>
      <c r="F78" s="26"/>
      <c r="G78" s="28"/>
      <c r="H78" s="26"/>
      <c r="I78" s="249"/>
      <c r="J78" s="247"/>
      <c r="K78" s="247"/>
      <c r="L78" s="226" t="str">
        <f t="shared" si="6"/>
        <v>　</v>
      </c>
      <c r="M78" s="28"/>
      <c r="N78" s="26"/>
      <c r="O78" s="248"/>
      <c r="P78" s="27"/>
      <c r="Q78" s="26"/>
      <c r="R78" s="250"/>
      <c r="S78" s="28"/>
      <c r="T78" s="226" t="str">
        <f t="shared" si="7"/>
        <v xml:space="preserve"> </v>
      </c>
      <c r="U78" s="28"/>
      <c r="V78" s="26"/>
      <c r="W78" s="2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</row>
    <row r="79" spans="1:47" ht="24.9" customHeight="1">
      <c r="A79" s="30">
        <f t="shared" si="5"/>
        <v>77</v>
      </c>
      <c r="B79" s="26"/>
      <c r="C79" s="249"/>
      <c r="D79" s="26"/>
      <c r="E79" s="26"/>
      <c r="F79" s="26"/>
      <c r="G79" s="28"/>
      <c r="H79" s="26"/>
      <c r="I79" s="249"/>
      <c r="J79" s="247"/>
      <c r="K79" s="247"/>
      <c r="L79" s="226" t="str">
        <f t="shared" si="6"/>
        <v>　</v>
      </c>
      <c r="M79" s="28"/>
      <c r="N79" s="26"/>
      <c r="O79" s="248"/>
      <c r="P79" s="27"/>
      <c r="Q79" s="26"/>
      <c r="R79" s="250"/>
      <c r="S79" s="28"/>
      <c r="T79" s="226" t="str">
        <f t="shared" si="7"/>
        <v xml:space="preserve"> </v>
      </c>
      <c r="U79" s="28"/>
      <c r="V79" s="26"/>
      <c r="W79" s="2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68"/>
      <c r="AT79" s="168"/>
      <c r="AU79" s="168"/>
    </row>
    <row r="80" spans="1:47" ht="24.9" customHeight="1">
      <c r="A80" s="30">
        <f t="shared" si="5"/>
        <v>78</v>
      </c>
      <c r="B80" s="26"/>
      <c r="C80" s="249"/>
      <c r="D80" s="26"/>
      <c r="E80" s="26"/>
      <c r="F80" s="26"/>
      <c r="G80" s="28"/>
      <c r="H80" s="26"/>
      <c r="I80" s="249"/>
      <c r="J80" s="247"/>
      <c r="K80" s="247"/>
      <c r="L80" s="226" t="str">
        <f t="shared" si="6"/>
        <v>　</v>
      </c>
      <c r="M80" s="28"/>
      <c r="N80" s="26"/>
      <c r="O80" s="248"/>
      <c r="P80" s="27"/>
      <c r="Q80" s="26"/>
      <c r="R80" s="250"/>
      <c r="S80" s="28"/>
      <c r="T80" s="226" t="str">
        <f t="shared" si="7"/>
        <v xml:space="preserve"> </v>
      </c>
      <c r="U80" s="28"/>
      <c r="V80" s="26"/>
      <c r="W80" s="2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</row>
    <row r="81" spans="1:47" ht="24.9" customHeight="1">
      <c r="A81" s="30">
        <f t="shared" si="5"/>
        <v>79</v>
      </c>
      <c r="B81" s="26"/>
      <c r="C81" s="249"/>
      <c r="D81" s="26"/>
      <c r="E81" s="26"/>
      <c r="F81" s="26"/>
      <c r="G81" s="28"/>
      <c r="H81" s="26"/>
      <c r="I81" s="249"/>
      <c r="J81" s="247"/>
      <c r="K81" s="247"/>
      <c r="L81" s="226" t="str">
        <f t="shared" si="6"/>
        <v>　</v>
      </c>
      <c r="M81" s="28"/>
      <c r="N81" s="26"/>
      <c r="O81" s="248"/>
      <c r="P81" s="27"/>
      <c r="Q81" s="26"/>
      <c r="R81" s="250"/>
      <c r="S81" s="28"/>
      <c r="T81" s="226" t="str">
        <f t="shared" si="7"/>
        <v xml:space="preserve"> </v>
      </c>
      <c r="U81" s="28"/>
      <c r="V81" s="26"/>
      <c r="W81" s="2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8"/>
      <c r="AK81" s="168"/>
      <c r="AL81" s="168"/>
      <c r="AM81" s="168"/>
      <c r="AN81" s="168"/>
      <c r="AO81" s="168"/>
      <c r="AP81" s="168"/>
      <c r="AQ81" s="168"/>
      <c r="AR81" s="168"/>
      <c r="AS81" s="168"/>
      <c r="AT81" s="168"/>
      <c r="AU81" s="168"/>
    </row>
    <row r="82" spans="1:47" ht="24.9" customHeight="1">
      <c r="A82" s="30">
        <f t="shared" si="5"/>
        <v>80</v>
      </c>
      <c r="B82" s="26"/>
      <c r="C82" s="249"/>
      <c r="D82" s="26"/>
      <c r="E82" s="26"/>
      <c r="F82" s="26"/>
      <c r="G82" s="28"/>
      <c r="H82" s="26"/>
      <c r="I82" s="249"/>
      <c r="J82" s="247"/>
      <c r="K82" s="247"/>
      <c r="L82" s="226" t="str">
        <f t="shared" si="6"/>
        <v>　</v>
      </c>
      <c r="M82" s="28"/>
      <c r="N82" s="26"/>
      <c r="O82" s="248"/>
      <c r="P82" s="27"/>
      <c r="Q82" s="26"/>
      <c r="R82" s="250"/>
      <c r="S82" s="28"/>
      <c r="T82" s="226" t="str">
        <f t="shared" si="7"/>
        <v xml:space="preserve"> </v>
      </c>
      <c r="U82" s="28"/>
      <c r="V82" s="26"/>
      <c r="W82" s="2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68"/>
      <c r="AT82" s="168"/>
      <c r="AU82" s="168"/>
    </row>
    <row r="83" spans="1:47" ht="24.9" customHeight="1">
      <c r="A83" s="30">
        <f t="shared" si="5"/>
        <v>81</v>
      </c>
      <c r="B83" s="26"/>
      <c r="C83" s="249"/>
      <c r="D83" s="26"/>
      <c r="E83" s="26"/>
      <c r="F83" s="26"/>
      <c r="G83" s="28"/>
      <c r="H83" s="26"/>
      <c r="I83" s="249"/>
      <c r="J83" s="247"/>
      <c r="K83" s="247"/>
      <c r="L83" s="226" t="str">
        <f t="shared" si="6"/>
        <v>　</v>
      </c>
      <c r="M83" s="28"/>
      <c r="N83" s="26"/>
      <c r="O83" s="248"/>
      <c r="P83" s="27"/>
      <c r="Q83" s="26"/>
      <c r="R83" s="250"/>
      <c r="S83" s="28"/>
      <c r="T83" s="226" t="str">
        <f t="shared" si="7"/>
        <v xml:space="preserve"> </v>
      </c>
      <c r="U83" s="28"/>
      <c r="V83" s="26"/>
      <c r="W83" s="2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168"/>
      <c r="AT83" s="168"/>
      <c r="AU83" s="168"/>
    </row>
    <row r="84" spans="1:47" ht="24.9" customHeight="1">
      <c r="A84" s="30">
        <f t="shared" si="5"/>
        <v>82</v>
      </c>
      <c r="B84" s="26"/>
      <c r="C84" s="249"/>
      <c r="D84" s="26"/>
      <c r="E84" s="26"/>
      <c r="F84" s="26"/>
      <c r="G84" s="28"/>
      <c r="H84" s="26"/>
      <c r="I84" s="249"/>
      <c r="J84" s="247"/>
      <c r="K84" s="247"/>
      <c r="L84" s="226" t="str">
        <f t="shared" si="6"/>
        <v>　</v>
      </c>
      <c r="M84" s="28"/>
      <c r="N84" s="26"/>
      <c r="O84" s="248"/>
      <c r="P84" s="27"/>
      <c r="Q84" s="26"/>
      <c r="R84" s="250"/>
      <c r="S84" s="28"/>
      <c r="T84" s="226" t="str">
        <f t="shared" si="7"/>
        <v xml:space="preserve"> </v>
      </c>
      <c r="U84" s="28"/>
      <c r="V84" s="26"/>
      <c r="W84" s="2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168"/>
      <c r="AT84" s="168"/>
      <c r="AU84" s="168"/>
    </row>
    <row r="85" spans="1:47" ht="24.9" customHeight="1">
      <c r="A85" s="30">
        <f t="shared" si="5"/>
        <v>83</v>
      </c>
      <c r="B85" s="26"/>
      <c r="C85" s="249"/>
      <c r="D85" s="26"/>
      <c r="E85" s="26"/>
      <c r="F85" s="26"/>
      <c r="G85" s="28"/>
      <c r="H85" s="26"/>
      <c r="I85" s="249"/>
      <c r="J85" s="247"/>
      <c r="K85" s="247"/>
      <c r="L85" s="226" t="str">
        <f t="shared" si="6"/>
        <v>　</v>
      </c>
      <c r="M85" s="28"/>
      <c r="N85" s="26"/>
      <c r="O85" s="248"/>
      <c r="P85" s="27"/>
      <c r="Q85" s="26"/>
      <c r="R85" s="250"/>
      <c r="S85" s="28"/>
      <c r="T85" s="226" t="str">
        <f t="shared" si="7"/>
        <v xml:space="preserve"> </v>
      </c>
      <c r="U85" s="28"/>
      <c r="V85" s="26"/>
      <c r="W85" s="2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P85" s="168"/>
      <c r="AQ85" s="168"/>
      <c r="AR85" s="168"/>
      <c r="AS85" s="168"/>
      <c r="AT85" s="168"/>
      <c r="AU85" s="168"/>
    </row>
    <row r="86" spans="1:47" ht="24.9" customHeight="1">
      <c r="A86" s="30">
        <f t="shared" si="5"/>
        <v>84</v>
      </c>
      <c r="B86" s="26"/>
      <c r="C86" s="249"/>
      <c r="D86" s="26"/>
      <c r="E86" s="26"/>
      <c r="F86" s="26"/>
      <c r="G86" s="28"/>
      <c r="H86" s="26"/>
      <c r="I86" s="249"/>
      <c r="J86" s="247"/>
      <c r="K86" s="247"/>
      <c r="L86" s="226" t="str">
        <f t="shared" si="6"/>
        <v>　</v>
      </c>
      <c r="M86" s="28"/>
      <c r="N86" s="26"/>
      <c r="O86" s="248"/>
      <c r="P86" s="27"/>
      <c r="Q86" s="26"/>
      <c r="R86" s="250"/>
      <c r="S86" s="28"/>
      <c r="T86" s="226" t="str">
        <f t="shared" si="7"/>
        <v xml:space="preserve"> </v>
      </c>
      <c r="U86" s="28"/>
      <c r="V86" s="26"/>
      <c r="W86" s="2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68"/>
      <c r="AK86" s="168"/>
      <c r="AL86" s="168"/>
      <c r="AM86" s="168"/>
      <c r="AN86" s="168"/>
      <c r="AO86" s="168"/>
      <c r="AP86" s="168"/>
      <c r="AQ86" s="168"/>
      <c r="AR86" s="168"/>
      <c r="AS86" s="168"/>
      <c r="AT86" s="168"/>
      <c r="AU86" s="168"/>
    </row>
    <row r="87" spans="1:47" ht="24.9" customHeight="1">
      <c r="A87" s="30">
        <f t="shared" si="5"/>
        <v>85</v>
      </c>
      <c r="B87" s="26"/>
      <c r="C87" s="249"/>
      <c r="D87" s="26"/>
      <c r="E87" s="26"/>
      <c r="F87" s="26"/>
      <c r="G87" s="28"/>
      <c r="H87" s="26"/>
      <c r="I87" s="249"/>
      <c r="J87" s="247"/>
      <c r="K87" s="247"/>
      <c r="L87" s="226" t="str">
        <f t="shared" si="6"/>
        <v>　</v>
      </c>
      <c r="M87" s="28"/>
      <c r="N87" s="26"/>
      <c r="O87" s="248"/>
      <c r="P87" s="27"/>
      <c r="Q87" s="26"/>
      <c r="R87" s="250"/>
      <c r="S87" s="28"/>
      <c r="T87" s="226" t="str">
        <f t="shared" si="7"/>
        <v xml:space="preserve"> </v>
      </c>
      <c r="U87" s="28"/>
      <c r="V87" s="26"/>
      <c r="W87" s="2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8"/>
      <c r="AK87" s="168"/>
      <c r="AL87" s="168"/>
      <c r="AM87" s="168"/>
      <c r="AN87" s="168"/>
      <c r="AO87" s="168"/>
      <c r="AP87" s="168"/>
      <c r="AQ87" s="168"/>
      <c r="AR87" s="168"/>
      <c r="AS87" s="168"/>
      <c r="AT87" s="168"/>
      <c r="AU87" s="168"/>
    </row>
    <row r="88" spans="1:47" ht="24.9" customHeight="1">
      <c r="A88" s="30">
        <f t="shared" si="5"/>
        <v>86</v>
      </c>
      <c r="B88" s="26"/>
      <c r="C88" s="249"/>
      <c r="D88" s="26"/>
      <c r="E88" s="26"/>
      <c r="F88" s="26"/>
      <c r="G88" s="28"/>
      <c r="H88" s="26"/>
      <c r="I88" s="249"/>
      <c r="J88" s="247"/>
      <c r="K88" s="247"/>
      <c r="L88" s="226" t="str">
        <f t="shared" si="6"/>
        <v>　</v>
      </c>
      <c r="M88" s="28"/>
      <c r="N88" s="26"/>
      <c r="O88" s="248"/>
      <c r="P88" s="27"/>
      <c r="Q88" s="26"/>
      <c r="R88" s="250"/>
      <c r="S88" s="28"/>
      <c r="T88" s="226" t="str">
        <f t="shared" si="7"/>
        <v xml:space="preserve"> </v>
      </c>
      <c r="U88" s="28"/>
      <c r="V88" s="26"/>
      <c r="W88" s="2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8"/>
      <c r="AK88" s="168"/>
      <c r="AL88" s="168"/>
      <c r="AM88" s="168"/>
      <c r="AN88" s="168"/>
      <c r="AO88" s="168"/>
      <c r="AP88" s="168"/>
      <c r="AQ88" s="168"/>
      <c r="AR88" s="168"/>
      <c r="AS88" s="168"/>
      <c r="AT88" s="168"/>
      <c r="AU88" s="168"/>
    </row>
    <row r="89" spans="1:47" ht="24.9" customHeight="1">
      <c r="A89" s="30">
        <f t="shared" si="5"/>
        <v>87</v>
      </c>
      <c r="B89" s="26"/>
      <c r="C89" s="249"/>
      <c r="D89" s="26"/>
      <c r="E89" s="26"/>
      <c r="F89" s="26"/>
      <c r="G89" s="28"/>
      <c r="H89" s="26"/>
      <c r="I89" s="249"/>
      <c r="J89" s="247"/>
      <c r="K89" s="247"/>
      <c r="L89" s="226" t="str">
        <f t="shared" si="6"/>
        <v>　</v>
      </c>
      <c r="M89" s="28"/>
      <c r="N89" s="26"/>
      <c r="O89" s="248"/>
      <c r="P89" s="27"/>
      <c r="Q89" s="26"/>
      <c r="R89" s="250"/>
      <c r="S89" s="28"/>
      <c r="T89" s="226" t="str">
        <f t="shared" si="7"/>
        <v xml:space="preserve"> </v>
      </c>
      <c r="U89" s="28"/>
      <c r="V89" s="26"/>
      <c r="W89" s="2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168"/>
      <c r="AK89" s="168"/>
      <c r="AL89" s="168"/>
      <c r="AM89" s="168"/>
      <c r="AN89" s="168"/>
      <c r="AO89" s="168"/>
      <c r="AP89" s="168"/>
      <c r="AQ89" s="168"/>
      <c r="AR89" s="168"/>
      <c r="AS89" s="168"/>
      <c r="AT89" s="168"/>
      <c r="AU89" s="168"/>
    </row>
    <row r="90" spans="1:47" ht="24.9" customHeight="1">
      <c r="A90" s="30">
        <f t="shared" si="5"/>
        <v>88</v>
      </c>
      <c r="B90" s="26"/>
      <c r="C90" s="249"/>
      <c r="D90" s="26"/>
      <c r="E90" s="26"/>
      <c r="F90" s="26"/>
      <c r="G90" s="28"/>
      <c r="H90" s="26"/>
      <c r="I90" s="249"/>
      <c r="J90" s="247"/>
      <c r="K90" s="247"/>
      <c r="L90" s="226" t="str">
        <f t="shared" si="6"/>
        <v>　</v>
      </c>
      <c r="M90" s="28"/>
      <c r="N90" s="26"/>
      <c r="O90" s="248"/>
      <c r="P90" s="27"/>
      <c r="Q90" s="26"/>
      <c r="R90" s="250"/>
      <c r="S90" s="28"/>
      <c r="T90" s="226" t="str">
        <f t="shared" si="7"/>
        <v xml:space="preserve"> </v>
      </c>
      <c r="U90" s="28"/>
      <c r="V90" s="26"/>
      <c r="W90" s="2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168"/>
      <c r="AT90" s="168"/>
      <c r="AU90" s="168"/>
    </row>
    <row r="91" spans="1:47" ht="24.9" customHeight="1">
      <c r="A91" s="30">
        <f t="shared" si="5"/>
        <v>89</v>
      </c>
      <c r="B91" s="26"/>
      <c r="C91" s="249"/>
      <c r="D91" s="26"/>
      <c r="E91" s="26"/>
      <c r="F91" s="26"/>
      <c r="G91" s="28"/>
      <c r="H91" s="26"/>
      <c r="I91" s="249"/>
      <c r="J91" s="247"/>
      <c r="K91" s="247"/>
      <c r="L91" s="226" t="str">
        <f t="shared" si="6"/>
        <v>　</v>
      </c>
      <c r="M91" s="28"/>
      <c r="N91" s="26"/>
      <c r="O91" s="248"/>
      <c r="P91" s="27"/>
      <c r="Q91" s="26"/>
      <c r="R91" s="250"/>
      <c r="S91" s="28"/>
      <c r="T91" s="226" t="str">
        <f t="shared" si="7"/>
        <v xml:space="preserve"> </v>
      </c>
      <c r="U91" s="28"/>
      <c r="V91" s="26"/>
      <c r="W91" s="2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168"/>
      <c r="AT91" s="168"/>
      <c r="AU91" s="168"/>
    </row>
    <row r="92" spans="1:47" ht="24.9" customHeight="1">
      <c r="A92" s="30">
        <f t="shared" si="5"/>
        <v>90</v>
      </c>
      <c r="B92" s="26"/>
      <c r="C92" s="249"/>
      <c r="D92" s="26"/>
      <c r="E92" s="26"/>
      <c r="F92" s="26"/>
      <c r="G92" s="28"/>
      <c r="H92" s="26"/>
      <c r="I92" s="249"/>
      <c r="J92" s="247"/>
      <c r="K92" s="247"/>
      <c r="L92" s="226" t="str">
        <f t="shared" si="6"/>
        <v>　</v>
      </c>
      <c r="M92" s="28"/>
      <c r="N92" s="26"/>
      <c r="O92" s="248"/>
      <c r="P92" s="27"/>
      <c r="Q92" s="26"/>
      <c r="R92" s="250"/>
      <c r="S92" s="28"/>
      <c r="T92" s="226" t="str">
        <f t="shared" si="7"/>
        <v xml:space="preserve"> </v>
      </c>
      <c r="U92" s="28"/>
      <c r="V92" s="26"/>
      <c r="W92" s="28"/>
      <c r="X92" s="168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8"/>
      <c r="AK92" s="168"/>
      <c r="AL92" s="168"/>
      <c r="AM92" s="168"/>
      <c r="AN92" s="168"/>
      <c r="AO92" s="168"/>
      <c r="AP92" s="168"/>
      <c r="AQ92" s="168"/>
      <c r="AR92" s="168"/>
      <c r="AS92" s="168"/>
      <c r="AT92" s="168"/>
      <c r="AU92" s="168"/>
    </row>
    <row r="93" spans="1:47" ht="24.9" customHeight="1">
      <c r="A93" s="30">
        <f t="shared" si="5"/>
        <v>91</v>
      </c>
      <c r="B93" s="26"/>
      <c r="C93" s="249"/>
      <c r="D93" s="26"/>
      <c r="E93" s="26"/>
      <c r="F93" s="26"/>
      <c r="G93" s="28"/>
      <c r="H93" s="26"/>
      <c r="I93" s="249"/>
      <c r="J93" s="247"/>
      <c r="K93" s="247"/>
      <c r="L93" s="226" t="str">
        <f t="shared" si="6"/>
        <v>　</v>
      </c>
      <c r="M93" s="28"/>
      <c r="N93" s="26"/>
      <c r="O93" s="248"/>
      <c r="P93" s="27"/>
      <c r="Q93" s="26"/>
      <c r="R93" s="250"/>
      <c r="S93" s="28"/>
      <c r="T93" s="226" t="str">
        <f t="shared" si="7"/>
        <v xml:space="preserve"> </v>
      </c>
      <c r="U93" s="28"/>
      <c r="V93" s="26"/>
      <c r="W93" s="28"/>
      <c r="X93" s="168"/>
      <c r="Y93" s="168"/>
      <c r="Z93" s="168"/>
      <c r="AA93" s="168"/>
      <c r="AB93" s="168"/>
      <c r="AC93" s="168"/>
      <c r="AD93" s="168"/>
      <c r="AE93" s="168"/>
      <c r="AF93" s="168"/>
      <c r="AG93" s="168"/>
      <c r="AH93" s="168"/>
      <c r="AI93" s="168"/>
      <c r="AJ93" s="168"/>
      <c r="AK93" s="168"/>
      <c r="AL93" s="168"/>
      <c r="AM93" s="168"/>
      <c r="AN93" s="168"/>
      <c r="AO93" s="168"/>
      <c r="AP93" s="168"/>
      <c r="AQ93" s="168"/>
      <c r="AR93" s="168"/>
      <c r="AS93" s="168"/>
      <c r="AT93" s="168"/>
      <c r="AU93" s="168"/>
    </row>
    <row r="94" spans="1:47" ht="24.9" customHeight="1">
      <c r="A94" s="30">
        <f t="shared" si="5"/>
        <v>92</v>
      </c>
      <c r="B94" s="26"/>
      <c r="C94" s="249"/>
      <c r="D94" s="26"/>
      <c r="E94" s="26"/>
      <c r="F94" s="26"/>
      <c r="G94" s="28"/>
      <c r="H94" s="26"/>
      <c r="I94" s="249"/>
      <c r="J94" s="247"/>
      <c r="K94" s="247"/>
      <c r="L94" s="226" t="str">
        <f t="shared" si="6"/>
        <v>　</v>
      </c>
      <c r="M94" s="28"/>
      <c r="N94" s="26"/>
      <c r="O94" s="248"/>
      <c r="P94" s="27"/>
      <c r="Q94" s="26"/>
      <c r="R94" s="250"/>
      <c r="S94" s="28"/>
      <c r="T94" s="226" t="str">
        <f t="shared" si="7"/>
        <v xml:space="preserve"> </v>
      </c>
      <c r="U94" s="28"/>
      <c r="V94" s="26"/>
      <c r="W94" s="28"/>
      <c r="X94" s="168"/>
      <c r="Y94" s="168"/>
      <c r="Z94" s="168"/>
      <c r="AA94" s="168"/>
      <c r="AB94" s="168"/>
      <c r="AC94" s="168"/>
      <c r="AD94" s="168"/>
      <c r="AE94" s="168"/>
      <c r="AF94" s="168"/>
      <c r="AG94" s="168"/>
      <c r="AH94" s="168"/>
      <c r="AI94" s="168"/>
      <c r="AJ94" s="168"/>
      <c r="AK94" s="168"/>
      <c r="AL94" s="168"/>
      <c r="AM94" s="168"/>
      <c r="AN94" s="168"/>
      <c r="AO94" s="168"/>
      <c r="AP94" s="168"/>
      <c r="AQ94" s="168"/>
      <c r="AR94" s="168"/>
      <c r="AS94" s="168"/>
      <c r="AT94" s="168"/>
      <c r="AU94" s="168"/>
    </row>
    <row r="95" spans="1:47" ht="24.9" customHeight="1">
      <c r="A95" s="30">
        <f t="shared" si="5"/>
        <v>93</v>
      </c>
      <c r="B95" s="26"/>
      <c r="C95" s="249"/>
      <c r="D95" s="26"/>
      <c r="E95" s="26"/>
      <c r="F95" s="26"/>
      <c r="G95" s="28"/>
      <c r="H95" s="26"/>
      <c r="I95" s="249"/>
      <c r="J95" s="247"/>
      <c r="K95" s="247"/>
      <c r="L95" s="226" t="str">
        <f t="shared" si="6"/>
        <v>　</v>
      </c>
      <c r="M95" s="28"/>
      <c r="N95" s="26"/>
      <c r="O95" s="248"/>
      <c r="P95" s="27"/>
      <c r="Q95" s="26"/>
      <c r="R95" s="250"/>
      <c r="S95" s="28"/>
      <c r="T95" s="226" t="str">
        <f t="shared" si="7"/>
        <v xml:space="preserve"> </v>
      </c>
      <c r="U95" s="28"/>
      <c r="V95" s="26"/>
      <c r="W95" s="28"/>
      <c r="X95" s="168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168"/>
      <c r="AO95" s="168"/>
      <c r="AP95" s="168"/>
      <c r="AQ95" s="168"/>
      <c r="AR95" s="168"/>
      <c r="AS95" s="168"/>
      <c r="AT95" s="168"/>
      <c r="AU95" s="168"/>
    </row>
    <row r="96" spans="1:47" ht="24.9" customHeight="1">
      <c r="A96" s="30">
        <f t="shared" si="5"/>
        <v>94</v>
      </c>
      <c r="B96" s="26"/>
      <c r="C96" s="249"/>
      <c r="D96" s="26"/>
      <c r="E96" s="26"/>
      <c r="F96" s="26"/>
      <c r="G96" s="28"/>
      <c r="H96" s="26"/>
      <c r="I96" s="249"/>
      <c r="J96" s="247"/>
      <c r="K96" s="247"/>
      <c r="L96" s="226" t="str">
        <f t="shared" si="6"/>
        <v>　</v>
      </c>
      <c r="M96" s="28"/>
      <c r="N96" s="26"/>
      <c r="O96" s="248"/>
      <c r="P96" s="27"/>
      <c r="Q96" s="26"/>
      <c r="R96" s="250"/>
      <c r="S96" s="28"/>
      <c r="T96" s="226" t="str">
        <f t="shared" si="7"/>
        <v xml:space="preserve"> </v>
      </c>
      <c r="U96" s="28"/>
      <c r="V96" s="26"/>
      <c r="W96" s="28"/>
      <c r="X96" s="168"/>
      <c r="Y96" s="168"/>
      <c r="Z96" s="168"/>
      <c r="AA96" s="168"/>
      <c r="AB96" s="168"/>
      <c r="AC96" s="168"/>
      <c r="AD96" s="168"/>
      <c r="AE96" s="168"/>
      <c r="AF96" s="168"/>
      <c r="AG96" s="168"/>
      <c r="AH96" s="168"/>
      <c r="AI96" s="168"/>
      <c r="AJ96" s="168"/>
      <c r="AK96" s="168"/>
      <c r="AL96" s="168"/>
      <c r="AM96" s="168"/>
      <c r="AN96" s="168"/>
      <c r="AO96" s="168"/>
      <c r="AP96" s="168"/>
      <c r="AQ96" s="168"/>
      <c r="AR96" s="168"/>
      <c r="AS96" s="168"/>
      <c r="AT96" s="168"/>
      <c r="AU96" s="168"/>
    </row>
    <row r="97" spans="1:47" ht="24.9" customHeight="1">
      <c r="A97" s="30">
        <f t="shared" si="5"/>
        <v>95</v>
      </c>
      <c r="B97" s="26"/>
      <c r="C97" s="249"/>
      <c r="D97" s="26"/>
      <c r="E97" s="26"/>
      <c r="F97" s="26"/>
      <c r="G97" s="28"/>
      <c r="H97" s="26"/>
      <c r="I97" s="249"/>
      <c r="J97" s="247"/>
      <c r="K97" s="247"/>
      <c r="L97" s="226" t="str">
        <f t="shared" si="6"/>
        <v>　</v>
      </c>
      <c r="M97" s="28"/>
      <c r="N97" s="26"/>
      <c r="O97" s="248"/>
      <c r="P97" s="27"/>
      <c r="Q97" s="26"/>
      <c r="R97" s="250"/>
      <c r="S97" s="28"/>
      <c r="T97" s="226" t="str">
        <f t="shared" si="7"/>
        <v xml:space="preserve"> </v>
      </c>
      <c r="U97" s="28"/>
      <c r="V97" s="26"/>
      <c r="W97" s="28"/>
      <c r="X97" s="168"/>
      <c r="Y97" s="168"/>
      <c r="Z97" s="168"/>
      <c r="AA97" s="168"/>
      <c r="AB97" s="168"/>
      <c r="AC97" s="168"/>
      <c r="AD97" s="168"/>
      <c r="AE97" s="168"/>
      <c r="AF97" s="168"/>
      <c r="AG97" s="168"/>
      <c r="AH97" s="168"/>
      <c r="AI97" s="168"/>
      <c r="AJ97" s="168"/>
      <c r="AK97" s="168"/>
      <c r="AL97" s="168"/>
      <c r="AM97" s="168"/>
      <c r="AN97" s="168"/>
      <c r="AO97" s="168"/>
      <c r="AP97" s="168"/>
      <c r="AQ97" s="168"/>
      <c r="AR97" s="168"/>
      <c r="AS97" s="168"/>
      <c r="AT97" s="168"/>
      <c r="AU97" s="168"/>
    </row>
    <row r="98" spans="1:47" ht="24.9" customHeight="1">
      <c r="A98" s="30">
        <f t="shared" si="5"/>
        <v>96</v>
      </c>
      <c r="B98" s="26"/>
      <c r="C98" s="249"/>
      <c r="D98" s="26"/>
      <c r="E98" s="26"/>
      <c r="F98" s="26"/>
      <c r="G98" s="28"/>
      <c r="H98" s="26"/>
      <c r="I98" s="249"/>
      <c r="J98" s="247"/>
      <c r="K98" s="247"/>
      <c r="L98" s="226" t="str">
        <f t="shared" si="6"/>
        <v>　</v>
      </c>
      <c r="M98" s="28"/>
      <c r="N98" s="26"/>
      <c r="O98" s="248"/>
      <c r="P98" s="27"/>
      <c r="Q98" s="26"/>
      <c r="R98" s="250"/>
      <c r="S98" s="28"/>
      <c r="T98" s="226" t="str">
        <f t="shared" si="7"/>
        <v xml:space="preserve"> </v>
      </c>
      <c r="U98" s="28"/>
      <c r="V98" s="26"/>
      <c r="W98" s="28"/>
      <c r="X98" s="168"/>
      <c r="Y98" s="168"/>
      <c r="Z98" s="168"/>
      <c r="AA98" s="168"/>
      <c r="AB98" s="168"/>
      <c r="AC98" s="168"/>
      <c r="AD98" s="168"/>
      <c r="AE98" s="168"/>
      <c r="AF98" s="168"/>
      <c r="AG98" s="168"/>
      <c r="AH98" s="168"/>
      <c r="AI98" s="168"/>
      <c r="AJ98" s="168"/>
      <c r="AK98" s="168"/>
      <c r="AL98" s="168"/>
      <c r="AM98" s="168"/>
      <c r="AN98" s="168"/>
      <c r="AO98" s="168"/>
      <c r="AP98" s="168"/>
      <c r="AQ98" s="168"/>
      <c r="AR98" s="168"/>
      <c r="AS98" s="168"/>
      <c r="AT98" s="168"/>
      <c r="AU98" s="168"/>
    </row>
    <row r="99" spans="1:47" ht="24.9" customHeight="1">
      <c r="A99" s="30">
        <f t="shared" si="5"/>
        <v>97</v>
      </c>
      <c r="B99" s="26"/>
      <c r="C99" s="249"/>
      <c r="D99" s="26"/>
      <c r="E99" s="26"/>
      <c r="F99" s="26"/>
      <c r="G99" s="28"/>
      <c r="H99" s="26"/>
      <c r="I99" s="249"/>
      <c r="J99" s="247"/>
      <c r="K99" s="247"/>
      <c r="L99" s="226" t="str">
        <f t="shared" si="6"/>
        <v>　</v>
      </c>
      <c r="M99" s="28"/>
      <c r="N99" s="26"/>
      <c r="O99" s="248"/>
      <c r="P99" s="27"/>
      <c r="Q99" s="26"/>
      <c r="R99" s="250"/>
      <c r="S99" s="28"/>
      <c r="T99" s="226" t="str">
        <f t="shared" si="7"/>
        <v xml:space="preserve"> </v>
      </c>
      <c r="U99" s="28"/>
      <c r="V99" s="26"/>
      <c r="W99" s="2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</row>
    <row r="100" spans="1:47" ht="24.9" customHeight="1">
      <c r="A100" s="30">
        <f t="shared" si="5"/>
        <v>98</v>
      </c>
      <c r="B100" s="26"/>
      <c r="C100" s="249"/>
      <c r="D100" s="26"/>
      <c r="E100" s="26"/>
      <c r="F100" s="26"/>
      <c r="G100" s="28"/>
      <c r="H100" s="26"/>
      <c r="I100" s="249"/>
      <c r="J100" s="247"/>
      <c r="K100" s="247"/>
      <c r="L100" s="226" t="str">
        <f t="shared" si="6"/>
        <v>　</v>
      </c>
      <c r="M100" s="28"/>
      <c r="N100" s="26"/>
      <c r="O100" s="248"/>
      <c r="P100" s="27"/>
      <c r="Q100" s="26"/>
      <c r="R100" s="250"/>
      <c r="S100" s="28"/>
      <c r="T100" s="226" t="str">
        <f t="shared" si="7"/>
        <v xml:space="preserve"> </v>
      </c>
      <c r="U100" s="28"/>
      <c r="V100" s="26"/>
      <c r="W100" s="2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</row>
    <row r="101" spans="1:47" ht="24.9" customHeight="1">
      <c r="A101" s="30">
        <f t="shared" si="5"/>
        <v>99</v>
      </c>
      <c r="B101" s="26"/>
      <c r="C101" s="249"/>
      <c r="D101" s="26"/>
      <c r="E101" s="26"/>
      <c r="F101" s="26"/>
      <c r="G101" s="28"/>
      <c r="H101" s="26"/>
      <c r="I101" s="249"/>
      <c r="J101" s="247"/>
      <c r="K101" s="247"/>
      <c r="L101" s="226" t="str">
        <f t="shared" si="6"/>
        <v>　</v>
      </c>
      <c r="M101" s="28"/>
      <c r="N101" s="26"/>
      <c r="O101" s="248"/>
      <c r="P101" s="27"/>
      <c r="Q101" s="26"/>
      <c r="R101" s="250"/>
      <c r="S101" s="28"/>
      <c r="T101" s="226" t="str">
        <f t="shared" si="7"/>
        <v xml:space="preserve"> </v>
      </c>
      <c r="U101" s="28"/>
      <c r="V101" s="26"/>
      <c r="W101" s="28"/>
      <c r="X101" s="168"/>
      <c r="Y101" s="168"/>
      <c r="Z101" s="168"/>
      <c r="AA101" s="168"/>
      <c r="AB101" s="168"/>
      <c r="AC101" s="168"/>
      <c r="AD101" s="168"/>
      <c r="AE101" s="168"/>
      <c r="AF101" s="168"/>
      <c r="AG101" s="168"/>
      <c r="AH101" s="168"/>
      <c r="AI101" s="168"/>
      <c r="AJ101" s="168"/>
      <c r="AK101" s="168"/>
      <c r="AL101" s="168"/>
      <c r="AM101" s="168"/>
      <c r="AN101" s="168"/>
      <c r="AO101" s="168"/>
      <c r="AP101" s="168"/>
      <c r="AQ101" s="168"/>
      <c r="AR101" s="168"/>
      <c r="AS101" s="168"/>
      <c r="AT101" s="168"/>
      <c r="AU101" s="168"/>
    </row>
    <row r="102" spans="1:47" ht="24.9" customHeight="1">
      <c r="A102" s="30">
        <f t="shared" si="5"/>
        <v>100</v>
      </c>
      <c r="B102" s="26"/>
      <c r="C102" s="249"/>
      <c r="D102" s="26"/>
      <c r="E102" s="26"/>
      <c r="F102" s="26"/>
      <c r="G102" s="28"/>
      <c r="H102" s="26"/>
      <c r="I102" s="249"/>
      <c r="J102" s="247"/>
      <c r="K102" s="247"/>
      <c r="L102" s="226" t="str">
        <f t="shared" si="6"/>
        <v>　</v>
      </c>
      <c r="M102" s="28"/>
      <c r="N102" s="26"/>
      <c r="O102" s="248"/>
      <c r="P102" s="27"/>
      <c r="Q102" s="26"/>
      <c r="R102" s="250"/>
      <c r="S102" s="28"/>
      <c r="T102" s="226" t="str">
        <f t="shared" si="7"/>
        <v xml:space="preserve"> </v>
      </c>
      <c r="U102" s="28"/>
      <c r="V102" s="26"/>
      <c r="W102" s="28"/>
      <c r="X102" s="168"/>
      <c r="Y102" s="168"/>
      <c r="Z102" s="168"/>
      <c r="AA102" s="168"/>
      <c r="AB102" s="168"/>
      <c r="AC102" s="168"/>
      <c r="AD102" s="168"/>
      <c r="AE102" s="168"/>
      <c r="AF102" s="168"/>
      <c r="AG102" s="168"/>
      <c r="AH102" s="168"/>
      <c r="AI102" s="168"/>
      <c r="AJ102" s="168"/>
      <c r="AK102" s="168"/>
      <c r="AL102" s="168"/>
      <c r="AM102" s="168"/>
      <c r="AN102" s="168"/>
      <c r="AO102" s="168"/>
      <c r="AP102" s="168"/>
      <c r="AQ102" s="168"/>
      <c r="AR102" s="168"/>
      <c r="AS102" s="168"/>
      <c r="AT102" s="168"/>
      <c r="AU102" s="168"/>
    </row>
    <row r="103" spans="1:47" ht="24.9" customHeight="1">
      <c r="A103" s="30">
        <f t="shared" si="5"/>
        <v>101</v>
      </c>
      <c r="B103" s="26"/>
      <c r="C103" s="249"/>
      <c r="D103" s="26"/>
      <c r="E103" s="26"/>
      <c r="F103" s="77"/>
      <c r="G103" s="28"/>
      <c r="H103" s="26"/>
      <c r="I103" s="249"/>
      <c r="J103" s="247"/>
      <c r="K103" s="247"/>
      <c r="L103" s="226" t="str">
        <f t="shared" si="6"/>
        <v>　</v>
      </c>
      <c r="M103" s="28"/>
      <c r="N103" s="26"/>
      <c r="O103" s="248"/>
      <c r="P103" s="27"/>
      <c r="Q103" s="26"/>
      <c r="R103" s="250"/>
      <c r="S103" s="28"/>
      <c r="T103" s="226" t="str">
        <f t="shared" si="7"/>
        <v xml:space="preserve"> </v>
      </c>
      <c r="U103" s="28"/>
      <c r="V103" s="26"/>
      <c r="W103" s="2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68"/>
      <c r="AH103" s="168"/>
      <c r="AI103" s="168"/>
      <c r="AJ103" s="168"/>
      <c r="AK103" s="168"/>
      <c r="AL103" s="168"/>
      <c r="AM103" s="168"/>
      <c r="AN103" s="168"/>
      <c r="AO103" s="168"/>
      <c r="AP103" s="168"/>
      <c r="AQ103" s="168"/>
      <c r="AR103" s="168"/>
      <c r="AS103" s="168"/>
      <c r="AT103" s="168"/>
      <c r="AU103" s="168"/>
    </row>
    <row r="104" spans="1:47" ht="24.9" customHeight="1">
      <c r="A104" s="30">
        <f t="shared" si="5"/>
        <v>102</v>
      </c>
      <c r="B104" s="26"/>
      <c r="C104" s="249"/>
      <c r="D104" s="26"/>
      <c r="E104" s="26"/>
      <c r="F104" s="77"/>
      <c r="G104" s="28"/>
      <c r="H104" s="26"/>
      <c r="I104" s="249"/>
      <c r="J104" s="247"/>
      <c r="K104" s="247"/>
      <c r="L104" s="226" t="str">
        <f t="shared" si="6"/>
        <v>　</v>
      </c>
      <c r="M104" s="28"/>
      <c r="N104" s="26"/>
      <c r="O104" s="248"/>
      <c r="P104" s="27"/>
      <c r="Q104" s="26"/>
      <c r="R104" s="250"/>
      <c r="S104" s="28"/>
      <c r="T104" s="226" t="str">
        <f t="shared" si="7"/>
        <v xml:space="preserve"> </v>
      </c>
      <c r="U104" s="28"/>
      <c r="V104" s="26"/>
      <c r="W104" s="28"/>
      <c r="X104" s="168"/>
      <c r="Y104" s="168"/>
      <c r="Z104" s="168"/>
      <c r="AA104" s="168"/>
      <c r="AB104" s="168"/>
      <c r="AC104" s="168"/>
      <c r="AD104" s="168"/>
      <c r="AE104" s="168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168"/>
      <c r="AT104" s="168"/>
      <c r="AU104" s="168"/>
    </row>
    <row r="105" spans="1:47" ht="24.9" customHeight="1">
      <c r="A105" s="30">
        <f t="shared" si="5"/>
        <v>103</v>
      </c>
      <c r="B105" s="26"/>
      <c r="C105" s="249"/>
      <c r="D105" s="26"/>
      <c r="E105" s="26"/>
      <c r="F105" s="77"/>
      <c r="G105" s="28"/>
      <c r="H105" s="26"/>
      <c r="I105" s="249"/>
      <c r="J105" s="247"/>
      <c r="K105" s="247"/>
      <c r="L105" s="226" t="str">
        <f t="shared" si="6"/>
        <v>　</v>
      </c>
      <c r="M105" s="28"/>
      <c r="N105" s="26"/>
      <c r="O105" s="248"/>
      <c r="P105" s="27"/>
      <c r="Q105" s="26"/>
      <c r="R105" s="250"/>
      <c r="S105" s="28"/>
      <c r="T105" s="226" t="str">
        <f t="shared" si="7"/>
        <v xml:space="preserve"> </v>
      </c>
      <c r="U105" s="28"/>
      <c r="V105" s="26"/>
      <c r="W105" s="28"/>
      <c r="X105" s="168"/>
      <c r="Y105" s="168"/>
      <c r="Z105" s="168"/>
      <c r="AA105" s="168"/>
      <c r="AB105" s="168"/>
      <c r="AC105" s="168"/>
      <c r="AD105" s="168"/>
      <c r="AE105" s="168"/>
      <c r="AF105" s="168"/>
      <c r="AG105" s="168"/>
      <c r="AH105" s="168"/>
      <c r="AI105" s="168"/>
      <c r="AJ105" s="168"/>
      <c r="AK105" s="168"/>
      <c r="AL105" s="168"/>
      <c r="AM105" s="168"/>
      <c r="AN105" s="168"/>
      <c r="AO105" s="168"/>
      <c r="AP105" s="168"/>
      <c r="AQ105" s="168"/>
      <c r="AR105" s="168"/>
      <c r="AS105" s="168"/>
      <c r="AT105" s="168"/>
      <c r="AU105" s="168"/>
    </row>
    <row r="106" spans="1:47" ht="24.9" customHeight="1">
      <c r="A106" s="30">
        <f t="shared" si="5"/>
        <v>104</v>
      </c>
      <c r="B106" s="26"/>
      <c r="C106" s="249"/>
      <c r="D106" s="26"/>
      <c r="E106" s="26"/>
      <c r="F106" s="77"/>
      <c r="G106" s="28"/>
      <c r="H106" s="26"/>
      <c r="I106" s="249"/>
      <c r="J106" s="247"/>
      <c r="K106" s="247"/>
      <c r="L106" s="226" t="str">
        <f t="shared" si="6"/>
        <v>　</v>
      </c>
      <c r="M106" s="28"/>
      <c r="N106" s="26"/>
      <c r="O106" s="248"/>
      <c r="P106" s="27"/>
      <c r="Q106" s="26"/>
      <c r="R106" s="250"/>
      <c r="S106" s="28"/>
      <c r="T106" s="226" t="str">
        <f t="shared" si="7"/>
        <v xml:space="preserve"> </v>
      </c>
      <c r="U106" s="28"/>
      <c r="V106" s="26"/>
      <c r="W106" s="28"/>
      <c r="X106" s="168"/>
      <c r="Y106" s="168"/>
      <c r="Z106" s="168"/>
      <c r="AA106" s="168"/>
      <c r="AB106" s="168"/>
      <c r="AC106" s="168"/>
      <c r="AD106" s="168"/>
      <c r="AE106" s="168"/>
      <c r="AF106" s="168"/>
      <c r="AG106" s="168"/>
      <c r="AH106" s="168"/>
      <c r="AI106" s="168"/>
      <c r="AJ106" s="168"/>
      <c r="AK106" s="168"/>
      <c r="AL106" s="168"/>
      <c r="AM106" s="168"/>
      <c r="AN106" s="168"/>
      <c r="AO106" s="168"/>
      <c r="AP106" s="168"/>
      <c r="AQ106" s="168"/>
      <c r="AR106" s="168"/>
      <c r="AS106" s="168"/>
      <c r="AT106" s="168"/>
      <c r="AU106" s="168"/>
    </row>
    <row r="107" spans="1:47" ht="24.9" customHeight="1">
      <c r="A107" s="30">
        <f t="shared" si="5"/>
        <v>105</v>
      </c>
      <c r="B107" s="26"/>
      <c r="C107" s="249"/>
      <c r="D107" s="26"/>
      <c r="E107" s="26"/>
      <c r="F107" s="77"/>
      <c r="G107" s="28"/>
      <c r="H107" s="26"/>
      <c r="I107" s="249"/>
      <c r="J107" s="247"/>
      <c r="K107" s="247"/>
      <c r="L107" s="226" t="str">
        <f t="shared" si="6"/>
        <v>　</v>
      </c>
      <c r="M107" s="28"/>
      <c r="N107" s="26"/>
      <c r="O107" s="248"/>
      <c r="P107" s="27"/>
      <c r="Q107" s="26"/>
      <c r="R107" s="250"/>
      <c r="S107" s="28"/>
      <c r="T107" s="226" t="str">
        <f t="shared" si="7"/>
        <v xml:space="preserve"> </v>
      </c>
      <c r="U107" s="28"/>
      <c r="V107" s="26"/>
      <c r="W107" s="28"/>
      <c r="X107" s="168"/>
      <c r="Y107" s="168"/>
      <c r="Z107" s="168"/>
      <c r="AA107" s="168"/>
      <c r="AB107" s="168"/>
      <c r="AC107" s="168"/>
      <c r="AD107" s="168"/>
      <c r="AE107" s="168"/>
      <c r="AF107" s="168"/>
      <c r="AG107" s="168"/>
      <c r="AH107" s="168"/>
      <c r="AI107" s="168"/>
      <c r="AJ107" s="168"/>
      <c r="AK107" s="168"/>
      <c r="AL107" s="168"/>
      <c r="AM107" s="168"/>
      <c r="AN107" s="168"/>
      <c r="AO107" s="168"/>
      <c r="AP107" s="168"/>
      <c r="AQ107" s="168"/>
      <c r="AR107" s="168"/>
      <c r="AS107" s="168"/>
      <c r="AT107" s="168"/>
      <c r="AU107" s="168"/>
    </row>
    <row r="108" spans="1:47" ht="24.9" customHeight="1">
      <c r="A108" s="30">
        <f t="shared" si="5"/>
        <v>106</v>
      </c>
      <c r="B108" s="26"/>
      <c r="C108" s="249"/>
      <c r="D108" s="26"/>
      <c r="E108" s="26"/>
      <c r="F108" s="77"/>
      <c r="G108" s="28"/>
      <c r="H108" s="26"/>
      <c r="I108" s="249"/>
      <c r="J108" s="247"/>
      <c r="K108" s="247"/>
      <c r="L108" s="226" t="str">
        <f t="shared" si="6"/>
        <v>　</v>
      </c>
      <c r="M108" s="28"/>
      <c r="N108" s="26"/>
      <c r="O108" s="248"/>
      <c r="P108" s="27"/>
      <c r="Q108" s="26"/>
      <c r="R108" s="250"/>
      <c r="S108" s="28"/>
      <c r="T108" s="226" t="str">
        <f t="shared" si="7"/>
        <v xml:space="preserve"> </v>
      </c>
      <c r="U108" s="28"/>
      <c r="V108" s="26"/>
      <c r="W108" s="28"/>
      <c r="X108" s="168"/>
      <c r="Y108" s="168"/>
      <c r="Z108" s="168"/>
      <c r="AA108" s="168"/>
      <c r="AB108" s="168"/>
      <c r="AC108" s="168"/>
      <c r="AD108" s="168"/>
      <c r="AE108" s="168"/>
      <c r="AF108" s="168"/>
      <c r="AG108" s="168"/>
      <c r="AH108" s="168"/>
      <c r="AI108" s="168"/>
      <c r="AJ108" s="168"/>
      <c r="AK108" s="168"/>
      <c r="AL108" s="168"/>
      <c r="AM108" s="168"/>
      <c r="AN108" s="168"/>
      <c r="AO108" s="168"/>
      <c r="AP108" s="168"/>
      <c r="AQ108" s="168"/>
      <c r="AR108" s="168"/>
      <c r="AS108" s="168"/>
      <c r="AT108" s="168"/>
      <c r="AU108" s="168"/>
    </row>
    <row r="109" spans="1:47" ht="24.9" customHeight="1">
      <c r="A109" s="30">
        <f t="shared" si="5"/>
        <v>107</v>
      </c>
      <c r="B109" s="26"/>
      <c r="C109" s="249"/>
      <c r="D109" s="26"/>
      <c r="E109" s="26"/>
      <c r="F109" s="77"/>
      <c r="G109" s="28"/>
      <c r="H109" s="26"/>
      <c r="I109" s="249"/>
      <c r="J109" s="247"/>
      <c r="K109" s="247"/>
      <c r="L109" s="226" t="str">
        <f t="shared" si="6"/>
        <v>　</v>
      </c>
      <c r="M109" s="28"/>
      <c r="N109" s="26"/>
      <c r="O109" s="248"/>
      <c r="P109" s="27"/>
      <c r="Q109" s="26"/>
      <c r="R109" s="250"/>
      <c r="S109" s="28"/>
      <c r="T109" s="226" t="str">
        <f t="shared" si="7"/>
        <v xml:space="preserve"> </v>
      </c>
      <c r="U109" s="28"/>
      <c r="V109" s="26"/>
      <c r="W109" s="28"/>
      <c r="X109" s="168"/>
      <c r="Y109" s="168"/>
      <c r="Z109" s="168"/>
      <c r="AA109" s="168"/>
      <c r="AB109" s="168"/>
      <c r="AC109" s="168"/>
      <c r="AD109" s="168"/>
      <c r="AE109" s="168"/>
      <c r="AF109" s="168"/>
      <c r="AG109" s="168"/>
      <c r="AH109" s="168"/>
      <c r="AI109" s="168"/>
      <c r="AJ109" s="168"/>
      <c r="AK109" s="168"/>
      <c r="AL109" s="168"/>
      <c r="AM109" s="168"/>
      <c r="AN109" s="168"/>
      <c r="AO109" s="168"/>
      <c r="AP109" s="168"/>
      <c r="AQ109" s="168"/>
      <c r="AR109" s="168"/>
      <c r="AS109" s="168"/>
      <c r="AT109" s="168"/>
      <c r="AU109" s="168"/>
    </row>
    <row r="110" spans="1:47" ht="24.9" customHeight="1">
      <c r="A110" s="30">
        <f t="shared" si="5"/>
        <v>108</v>
      </c>
      <c r="B110" s="26"/>
      <c r="C110" s="249"/>
      <c r="D110" s="26"/>
      <c r="E110" s="26"/>
      <c r="F110" s="77"/>
      <c r="G110" s="28"/>
      <c r="H110" s="26"/>
      <c r="I110" s="249"/>
      <c r="J110" s="247"/>
      <c r="K110" s="247"/>
      <c r="L110" s="226" t="str">
        <f t="shared" si="6"/>
        <v>　</v>
      </c>
      <c r="M110" s="28"/>
      <c r="N110" s="26"/>
      <c r="O110" s="248"/>
      <c r="P110" s="27"/>
      <c r="Q110" s="26"/>
      <c r="R110" s="250"/>
      <c r="S110" s="28"/>
      <c r="T110" s="226" t="str">
        <f t="shared" si="7"/>
        <v xml:space="preserve"> </v>
      </c>
      <c r="U110" s="28"/>
      <c r="V110" s="26"/>
      <c r="W110" s="28"/>
      <c r="X110" s="168"/>
      <c r="Y110" s="168"/>
      <c r="Z110" s="168"/>
      <c r="AA110" s="168"/>
      <c r="AB110" s="168"/>
      <c r="AC110" s="168"/>
      <c r="AD110" s="168"/>
      <c r="AE110" s="168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</row>
    <row r="111" spans="1:47" ht="24.9" customHeight="1">
      <c r="A111" s="30">
        <f t="shared" si="5"/>
        <v>109</v>
      </c>
      <c r="B111" s="26"/>
      <c r="C111" s="249"/>
      <c r="D111" s="26"/>
      <c r="E111" s="26"/>
      <c r="F111" s="77"/>
      <c r="G111" s="28"/>
      <c r="H111" s="26"/>
      <c r="I111" s="249"/>
      <c r="J111" s="247"/>
      <c r="K111" s="247"/>
      <c r="L111" s="226" t="str">
        <f t="shared" si="6"/>
        <v>　</v>
      </c>
      <c r="M111" s="28"/>
      <c r="N111" s="26"/>
      <c r="O111" s="248"/>
      <c r="P111" s="27"/>
      <c r="Q111" s="26"/>
      <c r="R111" s="250"/>
      <c r="S111" s="28"/>
      <c r="T111" s="226" t="str">
        <f t="shared" si="7"/>
        <v xml:space="preserve"> </v>
      </c>
      <c r="U111" s="28"/>
      <c r="V111" s="26"/>
      <c r="W111" s="28"/>
      <c r="X111" s="168"/>
      <c r="Y111" s="168"/>
      <c r="Z111" s="168"/>
      <c r="AA111" s="168"/>
      <c r="AB111" s="168"/>
      <c r="AC111" s="168"/>
      <c r="AD111" s="168"/>
      <c r="AE111" s="168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</row>
    <row r="112" spans="1:47" ht="24.9" customHeight="1">
      <c r="A112" s="30">
        <f t="shared" si="5"/>
        <v>110</v>
      </c>
      <c r="B112" s="26"/>
      <c r="C112" s="249"/>
      <c r="D112" s="26"/>
      <c r="E112" s="26"/>
      <c r="F112" s="77"/>
      <c r="G112" s="28"/>
      <c r="H112" s="26"/>
      <c r="I112" s="249"/>
      <c r="J112" s="247"/>
      <c r="K112" s="247"/>
      <c r="L112" s="226" t="str">
        <f t="shared" si="6"/>
        <v>　</v>
      </c>
      <c r="M112" s="28"/>
      <c r="N112" s="26"/>
      <c r="O112" s="248"/>
      <c r="P112" s="27"/>
      <c r="Q112" s="26"/>
      <c r="R112" s="250"/>
      <c r="S112" s="28"/>
      <c r="T112" s="226" t="str">
        <f t="shared" si="7"/>
        <v xml:space="preserve"> </v>
      </c>
      <c r="U112" s="28"/>
      <c r="V112" s="26"/>
      <c r="W112" s="2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</row>
    <row r="113" spans="1:47" ht="24.9" customHeight="1">
      <c r="A113" s="30">
        <f t="shared" si="5"/>
        <v>111</v>
      </c>
      <c r="B113" s="26"/>
      <c r="C113" s="249"/>
      <c r="D113" s="26"/>
      <c r="E113" s="26"/>
      <c r="F113" s="77"/>
      <c r="G113" s="28"/>
      <c r="H113" s="26"/>
      <c r="I113" s="249"/>
      <c r="J113" s="247"/>
      <c r="K113" s="247"/>
      <c r="L113" s="226" t="str">
        <f t="shared" si="6"/>
        <v>　</v>
      </c>
      <c r="M113" s="28"/>
      <c r="N113" s="26"/>
      <c r="O113" s="248"/>
      <c r="P113" s="27"/>
      <c r="Q113" s="26"/>
      <c r="R113" s="250"/>
      <c r="S113" s="28"/>
      <c r="T113" s="226" t="str">
        <f t="shared" si="7"/>
        <v xml:space="preserve"> </v>
      </c>
      <c r="U113" s="28"/>
      <c r="V113" s="26"/>
      <c r="W113" s="28"/>
      <c r="X113" s="168"/>
      <c r="Y113" s="168"/>
      <c r="Z113" s="168"/>
      <c r="AA113" s="168"/>
      <c r="AB113" s="168"/>
      <c r="AC113" s="168"/>
      <c r="AD113" s="168"/>
      <c r="AE113" s="168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168"/>
      <c r="AQ113" s="168"/>
      <c r="AR113" s="168"/>
      <c r="AS113" s="168"/>
      <c r="AT113" s="168"/>
      <c r="AU113" s="168"/>
    </row>
    <row r="114" spans="1:47" ht="24.9" customHeight="1">
      <c r="A114" s="30">
        <f t="shared" si="5"/>
        <v>112</v>
      </c>
      <c r="B114" s="26"/>
      <c r="C114" s="249"/>
      <c r="D114" s="26"/>
      <c r="E114" s="26"/>
      <c r="F114" s="77"/>
      <c r="G114" s="28"/>
      <c r="H114" s="26"/>
      <c r="I114" s="249"/>
      <c r="J114" s="247"/>
      <c r="K114" s="247"/>
      <c r="L114" s="226" t="str">
        <f t="shared" si="6"/>
        <v>　</v>
      </c>
      <c r="M114" s="28"/>
      <c r="N114" s="26"/>
      <c r="O114" s="248"/>
      <c r="P114" s="27"/>
      <c r="Q114" s="26"/>
      <c r="R114" s="250"/>
      <c r="S114" s="28"/>
      <c r="T114" s="226" t="str">
        <f t="shared" si="7"/>
        <v xml:space="preserve"> </v>
      </c>
      <c r="U114" s="28"/>
      <c r="V114" s="26"/>
      <c r="W114" s="28"/>
      <c r="X114" s="168"/>
      <c r="Y114" s="168"/>
      <c r="Z114" s="168"/>
      <c r="AA114" s="168"/>
      <c r="AB114" s="168"/>
      <c r="AC114" s="168"/>
      <c r="AD114" s="168"/>
      <c r="AE114" s="168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</row>
    <row r="115" spans="1:47" ht="24.9" customHeight="1">
      <c r="A115" s="30">
        <f t="shared" si="5"/>
        <v>113</v>
      </c>
      <c r="B115" s="26"/>
      <c r="C115" s="249"/>
      <c r="D115" s="26"/>
      <c r="E115" s="26"/>
      <c r="F115" s="77"/>
      <c r="G115" s="28"/>
      <c r="H115" s="26"/>
      <c r="I115" s="249"/>
      <c r="J115" s="247"/>
      <c r="K115" s="247"/>
      <c r="L115" s="226" t="str">
        <f t="shared" si="6"/>
        <v>　</v>
      </c>
      <c r="M115" s="28"/>
      <c r="N115" s="26"/>
      <c r="O115" s="248"/>
      <c r="P115" s="27"/>
      <c r="Q115" s="26"/>
      <c r="R115" s="250"/>
      <c r="S115" s="28"/>
      <c r="T115" s="226" t="str">
        <f t="shared" si="7"/>
        <v xml:space="preserve"> </v>
      </c>
      <c r="U115" s="28"/>
      <c r="V115" s="26"/>
      <c r="W115" s="28"/>
      <c r="X115" s="168"/>
      <c r="Y115" s="168"/>
      <c r="Z115" s="168"/>
      <c r="AA115" s="168"/>
      <c r="AB115" s="168"/>
      <c r="AC115" s="168"/>
      <c r="AD115" s="168"/>
      <c r="AE115" s="168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</row>
    <row r="116" spans="1:47" ht="24.9" customHeight="1">
      <c r="A116" s="30">
        <f t="shared" si="5"/>
        <v>114</v>
      </c>
      <c r="B116" s="26"/>
      <c r="C116" s="249"/>
      <c r="D116" s="26"/>
      <c r="E116" s="26"/>
      <c r="F116" s="77"/>
      <c r="G116" s="28"/>
      <c r="H116" s="26"/>
      <c r="I116" s="249"/>
      <c r="J116" s="247"/>
      <c r="K116" s="247"/>
      <c r="L116" s="226" t="str">
        <f t="shared" si="6"/>
        <v>　</v>
      </c>
      <c r="M116" s="28"/>
      <c r="N116" s="26"/>
      <c r="O116" s="248"/>
      <c r="P116" s="27"/>
      <c r="Q116" s="26"/>
      <c r="R116" s="250"/>
      <c r="S116" s="28"/>
      <c r="T116" s="226" t="str">
        <f t="shared" si="7"/>
        <v xml:space="preserve"> </v>
      </c>
      <c r="U116" s="28"/>
      <c r="V116" s="26"/>
      <c r="W116" s="28"/>
      <c r="X116" s="168"/>
      <c r="Y116" s="168"/>
      <c r="Z116" s="168"/>
      <c r="AA116" s="168"/>
      <c r="AB116" s="168"/>
      <c r="AC116" s="168"/>
      <c r="AD116" s="168"/>
      <c r="AE116" s="168"/>
      <c r="AF116" s="168"/>
      <c r="AG116" s="168"/>
      <c r="AH116" s="168"/>
      <c r="AI116" s="168"/>
      <c r="AJ116" s="168"/>
      <c r="AK116" s="168"/>
      <c r="AL116" s="168"/>
      <c r="AM116" s="168"/>
      <c r="AN116" s="168"/>
      <c r="AO116" s="168"/>
      <c r="AP116" s="168"/>
      <c r="AQ116" s="168"/>
      <c r="AR116" s="168"/>
      <c r="AS116" s="168"/>
      <c r="AT116" s="168"/>
      <c r="AU116" s="168"/>
    </row>
    <row r="117" spans="1:47" ht="24.9" customHeight="1">
      <c r="A117" s="30">
        <f t="shared" si="5"/>
        <v>115</v>
      </c>
      <c r="B117" s="26"/>
      <c r="C117" s="249"/>
      <c r="D117" s="26"/>
      <c r="E117" s="26"/>
      <c r="F117" s="77"/>
      <c r="G117" s="28"/>
      <c r="H117" s="26"/>
      <c r="I117" s="249"/>
      <c r="J117" s="247"/>
      <c r="K117" s="247"/>
      <c r="L117" s="226" t="str">
        <f t="shared" si="6"/>
        <v>　</v>
      </c>
      <c r="M117" s="28"/>
      <c r="N117" s="26"/>
      <c r="O117" s="248"/>
      <c r="P117" s="27"/>
      <c r="Q117" s="26"/>
      <c r="R117" s="250"/>
      <c r="S117" s="28"/>
      <c r="T117" s="226" t="str">
        <f t="shared" si="7"/>
        <v xml:space="preserve"> </v>
      </c>
      <c r="U117" s="28"/>
      <c r="V117" s="26"/>
      <c r="W117" s="28"/>
      <c r="X117" s="168"/>
      <c r="Y117" s="168"/>
      <c r="Z117" s="168"/>
      <c r="AA117" s="168"/>
      <c r="AB117" s="168"/>
      <c r="AC117" s="168"/>
      <c r="AD117" s="168"/>
      <c r="AE117" s="168"/>
      <c r="AF117" s="168"/>
      <c r="AG117" s="168"/>
      <c r="AH117" s="168"/>
      <c r="AI117" s="168"/>
      <c r="AJ117" s="168"/>
      <c r="AK117" s="168"/>
      <c r="AL117" s="168"/>
      <c r="AM117" s="168"/>
      <c r="AN117" s="168"/>
      <c r="AO117" s="168"/>
      <c r="AP117" s="168"/>
      <c r="AQ117" s="168"/>
      <c r="AR117" s="168"/>
      <c r="AS117" s="168"/>
      <c r="AT117" s="168"/>
      <c r="AU117" s="168"/>
    </row>
    <row r="118" spans="1:47" ht="24.9" customHeight="1">
      <c r="A118" s="30">
        <f t="shared" si="5"/>
        <v>116</v>
      </c>
      <c r="B118" s="26"/>
      <c r="C118" s="249"/>
      <c r="D118" s="26"/>
      <c r="E118" s="26"/>
      <c r="F118" s="77"/>
      <c r="G118" s="28"/>
      <c r="H118" s="26"/>
      <c r="I118" s="249"/>
      <c r="J118" s="247"/>
      <c r="K118" s="247"/>
      <c r="L118" s="226" t="str">
        <f t="shared" si="6"/>
        <v>　</v>
      </c>
      <c r="M118" s="28"/>
      <c r="N118" s="26"/>
      <c r="O118" s="248"/>
      <c r="P118" s="27"/>
      <c r="Q118" s="26"/>
      <c r="R118" s="250"/>
      <c r="S118" s="28"/>
      <c r="T118" s="226" t="str">
        <f t="shared" si="7"/>
        <v xml:space="preserve"> </v>
      </c>
      <c r="U118" s="28"/>
      <c r="V118" s="26"/>
      <c r="W118" s="28"/>
      <c r="X118" s="168"/>
      <c r="Y118" s="168"/>
      <c r="Z118" s="168"/>
      <c r="AA118" s="168"/>
      <c r="AB118" s="168"/>
      <c r="AC118" s="168"/>
      <c r="AD118" s="168"/>
      <c r="AE118" s="168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8"/>
      <c r="AT118" s="168"/>
      <c r="AU118" s="168"/>
    </row>
    <row r="119" spans="1:47" ht="24.9" customHeight="1">
      <c r="A119" s="30">
        <f t="shared" si="5"/>
        <v>117</v>
      </c>
      <c r="B119" s="26"/>
      <c r="C119" s="249"/>
      <c r="D119" s="26"/>
      <c r="E119" s="26"/>
      <c r="F119" s="77"/>
      <c r="G119" s="28"/>
      <c r="H119" s="26"/>
      <c r="I119" s="249"/>
      <c r="J119" s="247"/>
      <c r="K119" s="247"/>
      <c r="L119" s="226" t="str">
        <f t="shared" si="6"/>
        <v>　</v>
      </c>
      <c r="M119" s="28"/>
      <c r="N119" s="26"/>
      <c r="O119" s="248"/>
      <c r="P119" s="27"/>
      <c r="Q119" s="26"/>
      <c r="R119" s="250"/>
      <c r="S119" s="28"/>
      <c r="T119" s="226" t="str">
        <f t="shared" si="7"/>
        <v xml:space="preserve"> </v>
      </c>
      <c r="U119" s="28"/>
      <c r="V119" s="26"/>
      <c r="W119" s="28"/>
      <c r="X119" s="168"/>
      <c r="Y119" s="168"/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</row>
    <row r="120" spans="1:47" ht="24.9" customHeight="1">
      <c r="A120" s="30">
        <f t="shared" si="5"/>
        <v>118</v>
      </c>
      <c r="B120" s="26"/>
      <c r="C120" s="249"/>
      <c r="D120" s="26"/>
      <c r="E120" s="26"/>
      <c r="F120" s="77"/>
      <c r="G120" s="28"/>
      <c r="H120" s="26"/>
      <c r="I120" s="249"/>
      <c r="J120" s="247"/>
      <c r="K120" s="247"/>
      <c r="L120" s="226" t="str">
        <f t="shared" si="6"/>
        <v>　</v>
      </c>
      <c r="M120" s="28"/>
      <c r="N120" s="26"/>
      <c r="O120" s="248"/>
      <c r="P120" s="27"/>
      <c r="Q120" s="26"/>
      <c r="R120" s="250"/>
      <c r="S120" s="28"/>
      <c r="T120" s="226" t="str">
        <f t="shared" si="7"/>
        <v xml:space="preserve"> </v>
      </c>
      <c r="U120" s="28"/>
      <c r="V120" s="26"/>
      <c r="W120" s="2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68"/>
      <c r="AT120" s="168"/>
      <c r="AU120" s="168"/>
    </row>
    <row r="121" spans="1:47" ht="24.9" customHeight="1">
      <c r="A121" s="30">
        <f t="shared" si="5"/>
        <v>119</v>
      </c>
      <c r="B121" s="26"/>
      <c r="C121" s="249"/>
      <c r="D121" s="26"/>
      <c r="E121" s="26"/>
      <c r="F121" s="77"/>
      <c r="G121" s="28"/>
      <c r="H121" s="26"/>
      <c r="I121" s="249"/>
      <c r="J121" s="247"/>
      <c r="K121" s="247"/>
      <c r="L121" s="226" t="str">
        <f t="shared" si="6"/>
        <v>　</v>
      </c>
      <c r="M121" s="28"/>
      <c r="N121" s="26"/>
      <c r="O121" s="248"/>
      <c r="P121" s="27"/>
      <c r="Q121" s="26"/>
      <c r="R121" s="250"/>
      <c r="S121" s="28"/>
      <c r="T121" s="226" t="str">
        <f t="shared" si="7"/>
        <v xml:space="preserve"> </v>
      </c>
      <c r="U121" s="28"/>
      <c r="V121" s="26"/>
      <c r="W121" s="2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  <c r="AT121" s="168"/>
      <c r="AU121" s="168"/>
    </row>
    <row r="122" spans="1:47" ht="24.9" customHeight="1">
      <c r="A122" s="30">
        <f t="shared" si="5"/>
        <v>120</v>
      </c>
      <c r="B122" s="26"/>
      <c r="C122" s="249"/>
      <c r="D122" s="26"/>
      <c r="E122" s="26"/>
      <c r="F122" s="77"/>
      <c r="G122" s="28"/>
      <c r="H122" s="26"/>
      <c r="I122" s="249"/>
      <c r="J122" s="247"/>
      <c r="K122" s="247"/>
      <c r="L122" s="226" t="str">
        <f t="shared" si="6"/>
        <v>　</v>
      </c>
      <c r="M122" s="28"/>
      <c r="N122" s="26"/>
      <c r="O122" s="248"/>
      <c r="P122" s="27"/>
      <c r="Q122" s="26"/>
      <c r="R122" s="250"/>
      <c r="S122" s="28"/>
      <c r="T122" s="226" t="str">
        <f t="shared" si="7"/>
        <v xml:space="preserve"> </v>
      </c>
      <c r="U122" s="28"/>
      <c r="V122" s="26"/>
      <c r="W122" s="2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168"/>
      <c r="AT122" s="168"/>
      <c r="AU122" s="168"/>
    </row>
    <row r="123" spans="1:47" ht="24.9" customHeight="1">
      <c r="A123" s="30">
        <f t="shared" si="5"/>
        <v>121</v>
      </c>
      <c r="B123" s="26"/>
      <c r="C123" s="249"/>
      <c r="D123" s="26"/>
      <c r="E123" s="26"/>
      <c r="F123" s="77"/>
      <c r="G123" s="28"/>
      <c r="H123" s="26"/>
      <c r="I123" s="249"/>
      <c r="J123" s="247"/>
      <c r="K123" s="247"/>
      <c r="L123" s="226" t="str">
        <f t="shared" si="6"/>
        <v>　</v>
      </c>
      <c r="M123" s="28"/>
      <c r="N123" s="26"/>
      <c r="O123" s="248"/>
      <c r="P123" s="27"/>
      <c r="Q123" s="26"/>
      <c r="R123" s="250"/>
      <c r="S123" s="28"/>
      <c r="T123" s="226" t="str">
        <f t="shared" si="7"/>
        <v xml:space="preserve"> </v>
      </c>
      <c r="U123" s="28"/>
      <c r="V123" s="26"/>
      <c r="W123" s="28"/>
      <c r="X123" s="168"/>
      <c r="Y123" s="168"/>
      <c r="Z123" s="168"/>
      <c r="AA123" s="168"/>
      <c r="AB123" s="168"/>
      <c r="AC123" s="168"/>
      <c r="AD123" s="168"/>
      <c r="AE123" s="168"/>
      <c r="AF123" s="168"/>
      <c r="AG123" s="168"/>
      <c r="AH123" s="168"/>
      <c r="AI123" s="168"/>
      <c r="AJ123" s="168"/>
      <c r="AK123" s="168"/>
      <c r="AL123" s="168"/>
      <c r="AM123" s="168"/>
      <c r="AN123" s="168"/>
      <c r="AO123" s="168"/>
      <c r="AP123" s="168"/>
      <c r="AQ123" s="168"/>
      <c r="AR123" s="168"/>
      <c r="AS123" s="168"/>
      <c r="AT123" s="168"/>
      <c r="AU123" s="168"/>
    </row>
    <row r="124" spans="1:47" ht="24.9" customHeight="1">
      <c r="A124" s="30">
        <f t="shared" si="5"/>
        <v>122</v>
      </c>
      <c r="B124" s="26"/>
      <c r="C124" s="249"/>
      <c r="D124" s="26"/>
      <c r="E124" s="26"/>
      <c r="F124" s="77"/>
      <c r="G124" s="28"/>
      <c r="H124" s="26"/>
      <c r="I124" s="249"/>
      <c r="J124" s="247"/>
      <c r="K124" s="247"/>
      <c r="L124" s="226" t="str">
        <f t="shared" si="6"/>
        <v>　</v>
      </c>
      <c r="M124" s="28"/>
      <c r="N124" s="26"/>
      <c r="O124" s="248"/>
      <c r="P124" s="27"/>
      <c r="Q124" s="26"/>
      <c r="R124" s="250"/>
      <c r="S124" s="28"/>
      <c r="T124" s="226" t="str">
        <f t="shared" si="7"/>
        <v xml:space="preserve"> </v>
      </c>
      <c r="U124" s="28"/>
      <c r="V124" s="26"/>
      <c r="W124" s="28"/>
      <c r="X124" s="168"/>
      <c r="Y124" s="168"/>
      <c r="Z124" s="168"/>
      <c r="AA124" s="168"/>
      <c r="AB124" s="168"/>
      <c r="AC124" s="168"/>
      <c r="AD124" s="168"/>
      <c r="AE124" s="168"/>
      <c r="AF124" s="168"/>
      <c r="AG124" s="168"/>
      <c r="AH124" s="168"/>
      <c r="AI124" s="168"/>
      <c r="AJ124" s="168"/>
      <c r="AK124" s="168"/>
      <c r="AL124" s="168"/>
      <c r="AM124" s="168"/>
      <c r="AN124" s="168"/>
      <c r="AO124" s="168"/>
      <c r="AP124" s="168"/>
      <c r="AQ124" s="168"/>
      <c r="AR124" s="168"/>
      <c r="AS124" s="168"/>
      <c r="AT124" s="168"/>
      <c r="AU124" s="168"/>
    </row>
    <row r="125" spans="1:47" ht="24.9" customHeight="1">
      <c r="A125" s="30">
        <f t="shared" si="5"/>
        <v>123</v>
      </c>
      <c r="B125" s="26"/>
      <c r="C125" s="249"/>
      <c r="D125" s="26"/>
      <c r="E125" s="26"/>
      <c r="F125" s="77"/>
      <c r="G125" s="28"/>
      <c r="H125" s="26"/>
      <c r="I125" s="249"/>
      <c r="J125" s="247"/>
      <c r="K125" s="247"/>
      <c r="L125" s="226" t="str">
        <f t="shared" si="6"/>
        <v>　</v>
      </c>
      <c r="M125" s="28"/>
      <c r="N125" s="26"/>
      <c r="O125" s="248"/>
      <c r="P125" s="27"/>
      <c r="Q125" s="26"/>
      <c r="R125" s="250"/>
      <c r="S125" s="28"/>
      <c r="T125" s="226" t="str">
        <f t="shared" si="7"/>
        <v xml:space="preserve"> </v>
      </c>
      <c r="U125" s="28"/>
      <c r="V125" s="26"/>
      <c r="W125" s="28"/>
      <c r="X125" s="168"/>
      <c r="Y125" s="168"/>
      <c r="Z125" s="168"/>
      <c r="AA125" s="168"/>
      <c r="AB125" s="168"/>
      <c r="AC125" s="168"/>
      <c r="AD125" s="168"/>
      <c r="AE125" s="168"/>
      <c r="AF125" s="168"/>
      <c r="AG125" s="168"/>
      <c r="AH125" s="168"/>
      <c r="AI125" s="168"/>
      <c r="AJ125" s="168"/>
      <c r="AK125" s="168"/>
      <c r="AL125" s="168"/>
      <c r="AM125" s="168"/>
      <c r="AN125" s="168"/>
      <c r="AO125" s="168"/>
      <c r="AP125" s="168"/>
      <c r="AQ125" s="168"/>
      <c r="AR125" s="168"/>
      <c r="AS125" s="168"/>
      <c r="AT125" s="168"/>
      <c r="AU125" s="168"/>
    </row>
    <row r="126" spans="1:47" ht="24.9" customHeight="1">
      <c r="A126" s="30">
        <f t="shared" si="5"/>
        <v>124</v>
      </c>
      <c r="B126" s="26"/>
      <c r="C126" s="249"/>
      <c r="D126" s="26"/>
      <c r="E126" s="26"/>
      <c r="F126" s="77"/>
      <c r="G126" s="28"/>
      <c r="H126" s="26"/>
      <c r="I126" s="249"/>
      <c r="J126" s="247"/>
      <c r="K126" s="247"/>
      <c r="L126" s="226" t="str">
        <f t="shared" si="6"/>
        <v>　</v>
      </c>
      <c r="M126" s="28"/>
      <c r="N126" s="26"/>
      <c r="O126" s="248"/>
      <c r="P126" s="27"/>
      <c r="Q126" s="26"/>
      <c r="R126" s="250"/>
      <c r="S126" s="28"/>
      <c r="T126" s="226" t="str">
        <f t="shared" si="7"/>
        <v xml:space="preserve"> </v>
      </c>
      <c r="U126" s="28"/>
      <c r="V126" s="26"/>
      <c r="W126" s="28"/>
      <c r="X126" s="168"/>
      <c r="Y126" s="168"/>
      <c r="Z126" s="168"/>
      <c r="AA126" s="168"/>
      <c r="AB126" s="168"/>
      <c r="AC126" s="168"/>
      <c r="AD126" s="168"/>
      <c r="AE126" s="168"/>
      <c r="AF126" s="168"/>
      <c r="AG126" s="168"/>
      <c r="AH126" s="168"/>
      <c r="AI126" s="168"/>
      <c r="AJ126" s="168"/>
      <c r="AK126" s="168"/>
      <c r="AL126" s="168"/>
      <c r="AM126" s="168"/>
      <c r="AN126" s="168"/>
      <c r="AO126" s="168"/>
      <c r="AP126" s="168"/>
      <c r="AQ126" s="168"/>
      <c r="AR126" s="168"/>
      <c r="AS126" s="168"/>
      <c r="AT126" s="168"/>
      <c r="AU126" s="168"/>
    </row>
    <row r="127" spans="1:47" ht="24.9" customHeight="1">
      <c r="A127" s="30">
        <f t="shared" si="5"/>
        <v>125</v>
      </c>
      <c r="B127" s="26"/>
      <c r="C127" s="249"/>
      <c r="D127" s="26"/>
      <c r="E127" s="26"/>
      <c r="F127" s="77"/>
      <c r="G127" s="28"/>
      <c r="H127" s="26"/>
      <c r="I127" s="249"/>
      <c r="J127" s="247"/>
      <c r="K127" s="247"/>
      <c r="L127" s="226" t="str">
        <f t="shared" si="6"/>
        <v>　</v>
      </c>
      <c r="M127" s="28"/>
      <c r="N127" s="26"/>
      <c r="O127" s="248"/>
      <c r="P127" s="27"/>
      <c r="Q127" s="26"/>
      <c r="R127" s="250"/>
      <c r="S127" s="28"/>
      <c r="T127" s="226" t="str">
        <f t="shared" si="7"/>
        <v xml:space="preserve"> </v>
      </c>
      <c r="U127" s="28"/>
      <c r="V127" s="26"/>
      <c r="W127" s="28"/>
      <c r="X127" s="168"/>
      <c r="Y127" s="168"/>
      <c r="Z127" s="168"/>
      <c r="AA127" s="168"/>
      <c r="AB127" s="168"/>
      <c r="AC127" s="168"/>
      <c r="AD127" s="168"/>
      <c r="AE127" s="168"/>
      <c r="AF127" s="168"/>
      <c r="AG127" s="168"/>
      <c r="AH127" s="168"/>
      <c r="AI127" s="168"/>
      <c r="AJ127" s="168"/>
      <c r="AK127" s="168"/>
      <c r="AL127" s="168"/>
      <c r="AM127" s="168"/>
      <c r="AN127" s="168"/>
      <c r="AO127" s="168"/>
      <c r="AP127" s="168"/>
      <c r="AQ127" s="168"/>
      <c r="AR127" s="168"/>
      <c r="AS127" s="168"/>
      <c r="AT127" s="168"/>
      <c r="AU127" s="168"/>
    </row>
    <row r="128" spans="1:47" ht="24.9" customHeight="1">
      <c r="A128" s="30">
        <f t="shared" si="5"/>
        <v>126</v>
      </c>
      <c r="B128" s="26"/>
      <c r="C128" s="249"/>
      <c r="D128" s="26"/>
      <c r="E128" s="26"/>
      <c r="F128" s="77"/>
      <c r="G128" s="28"/>
      <c r="H128" s="26"/>
      <c r="I128" s="249"/>
      <c r="J128" s="247"/>
      <c r="K128" s="247"/>
      <c r="L128" s="226" t="str">
        <f t="shared" si="6"/>
        <v>　</v>
      </c>
      <c r="M128" s="28"/>
      <c r="N128" s="26"/>
      <c r="O128" s="248"/>
      <c r="P128" s="27"/>
      <c r="Q128" s="26"/>
      <c r="R128" s="250"/>
      <c r="S128" s="28"/>
      <c r="T128" s="226" t="str">
        <f t="shared" si="7"/>
        <v xml:space="preserve"> </v>
      </c>
      <c r="U128" s="28"/>
      <c r="V128" s="26"/>
      <c r="W128" s="28"/>
      <c r="X128" s="168"/>
      <c r="Y128" s="168"/>
      <c r="Z128" s="168"/>
      <c r="AA128" s="168"/>
      <c r="AB128" s="168"/>
      <c r="AC128" s="168"/>
      <c r="AD128" s="168"/>
      <c r="AE128" s="168"/>
      <c r="AF128" s="168"/>
      <c r="AG128" s="168"/>
      <c r="AH128" s="168"/>
      <c r="AI128" s="168"/>
      <c r="AJ128" s="168"/>
      <c r="AK128" s="168"/>
      <c r="AL128" s="168"/>
      <c r="AM128" s="168"/>
      <c r="AN128" s="168"/>
      <c r="AO128" s="168"/>
      <c r="AP128" s="168"/>
      <c r="AQ128" s="168"/>
      <c r="AR128" s="168"/>
      <c r="AS128" s="168"/>
      <c r="AT128" s="168"/>
      <c r="AU128" s="168"/>
    </row>
    <row r="129" spans="1:47" ht="24.9" customHeight="1">
      <c r="A129" s="30">
        <f t="shared" si="5"/>
        <v>127</v>
      </c>
      <c r="B129" s="26"/>
      <c r="C129" s="249"/>
      <c r="D129" s="26"/>
      <c r="E129" s="26"/>
      <c r="F129" s="77"/>
      <c r="G129" s="28"/>
      <c r="H129" s="26"/>
      <c r="I129" s="249"/>
      <c r="J129" s="247"/>
      <c r="K129" s="247"/>
      <c r="L129" s="226" t="str">
        <f t="shared" si="6"/>
        <v>　</v>
      </c>
      <c r="M129" s="28"/>
      <c r="N129" s="26"/>
      <c r="O129" s="248"/>
      <c r="P129" s="27"/>
      <c r="Q129" s="26"/>
      <c r="R129" s="250"/>
      <c r="S129" s="28"/>
      <c r="T129" s="226" t="str">
        <f t="shared" si="7"/>
        <v xml:space="preserve"> </v>
      </c>
      <c r="U129" s="28"/>
      <c r="V129" s="26"/>
      <c r="W129" s="28"/>
      <c r="X129" s="168"/>
      <c r="Y129" s="168"/>
      <c r="Z129" s="168"/>
      <c r="AA129" s="168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168"/>
      <c r="AQ129" s="168"/>
      <c r="AR129" s="168"/>
      <c r="AS129" s="168"/>
      <c r="AT129" s="168"/>
      <c r="AU129" s="168"/>
    </row>
    <row r="130" spans="1:47" ht="24.9" customHeight="1">
      <c r="A130" s="30">
        <f t="shared" si="5"/>
        <v>128</v>
      </c>
      <c r="B130" s="26"/>
      <c r="C130" s="249"/>
      <c r="D130" s="26"/>
      <c r="E130" s="26"/>
      <c r="F130" s="77"/>
      <c r="G130" s="28"/>
      <c r="H130" s="26"/>
      <c r="I130" s="249"/>
      <c r="J130" s="247"/>
      <c r="K130" s="247"/>
      <c r="L130" s="226" t="str">
        <f t="shared" si="6"/>
        <v>　</v>
      </c>
      <c r="M130" s="28"/>
      <c r="N130" s="26"/>
      <c r="O130" s="248"/>
      <c r="P130" s="27"/>
      <c r="Q130" s="26"/>
      <c r="R130" s="250"/>
      <c r="S130" s="28"/>
      <c r="T130" s="226" t="str">
        <f t="shared" si="7"/>
        <v xml:space="preserve"> </v>
      </c>
      <c r="U130" s="28"/>
      <c r="V130" s="26"/>
      <c r="W130" s="28"/>
      <c r="X130" s="168"/>
      <c r="Y130" s="168"/>
      <c r="Z130" s="168"/>
      <c r="AA130" s="168"/>
      <c r="AB130" s="168"/>
      <c r="AC130" s="168"/>
      <c r="AD130" s="168"/>
      <c r="AE130" s="168"/>
      <c r="AF130" s="168"/>
      <c r="AG130" s="168"/>
      <c r="AH130" s="168"/>
      <c r="AI130" s="168"/>
      <c r="AJ130" s="168"/>
      <c r="AK130" s="168"/>
      <c r="AL130" s="168"/>
      <c r="AM130" s="168"/>
      <c r="AN130" s="168"/>
      <c r="AO130" s="168"/>
      <c r="AP130" s="168"/>
      <c r="AQ130" s="168"/>
      <c r="AR130" s="168"/>
      <c r="AS130" s="168"/>
      <c r="AT130" s="168"/>
      <c r="AU130" s="168"/>
    </row>
    <row r="131" spans="1:47" ht="24.9" customHeight="1">
      <c r="A131" s="30">
        <f t="shared" si="5"/>
        <v>129</v>
      </c>
      <c r="B131" s="26"/>
      <c r="C131" s="249"/>
      <c r="D131" s="26"/>
      <c r="E131" s="26"/>
      <c r="F131" s="77"/>
      <c r="G131" s="28"/>
      <c r="H131" s="26"/>
      <c r="I131" s="249"/>
      <c r="J131" s="247"/>
      <c r="K131" s="247"/>
      <c r="L131" s="226" t="str">
        <f t="shared" si="6"/>
        <v>　</v>
      </c>
      <c r="M131" s="28"/>
      <c r="N131" s="26"/>
      <c r="O131" s="248"/>
      <c r="P131" s="27"/>
      <c r="Q131" s="26"/>
      <c r="R131" s="250"/>
      <c r="S131" s="28"/>
      <c r="T131" s="226" t="str">
        <f t="shared" si="7"/>
        <v xml:space="preserve"> </v>
      </c>
      <c r="U131" s="28"/>
      <c r="V131" s="26"/>
      <c r="W131" s="28"/>
      <c r="X131" s="168"/>
      <c r="Y131" s="168"/>
      <c r="Z131" s="168"/>
      <c r="AA131" s="168"/>
      <c r="AB131" s="168"/>
      <c r="AC131" s="168"/>
      <c r="AD131" s="168"/>
      <c r="AE131" s="168"/>
      <c r="AF131" s="168"/>
      <c r="AG131" s="168"/>
      <c r="AH131" s="168"/>
      <c r="AI131" s="168"/>
      <c r="AJ131" s="168"/>
      <c r="AK131" s="168"/>
      <c r="AL131" s="168"/>
      <c r="AM131" s="168"/>
      <c r="AN131" s="168"/>
      <c r="AO131" s="168"/>
      <c r="AP131" s="168"/>
      <c r="AQ131" s="168"/>
      <c r="AR131" s="168"/>
      <c r="AS131" s="168"/>
      <c r="AT131" s="168"/>
      <c r="AU131" s="168"/>
    </row>
    <row r="132" spans="1:47" ht="24.9" customHeight="1">
      <c r="A132" s="30">
        <f t="shared" ref="A132:A195" si="8">A131+1</f>
        <v>130</v>
      </c>
      <c r="B132" s="26"/>
      <c r="C132" s="249"/>
      <c r="D132" s="26"/>
      <c r="E132" s="26"/>
      <c r="F132" s="77"/>
      <c r="G132" s="28"/>
      <c r="H132" s="26"/>
      <c r="I132" s="249"/>
      <c r="J132" s="247"/>
      <c r="K132" s="247"/>
      <c r="L132" s="226" t="str">
        <f t="shared" ref="L132:L195" si="9">IF(M132+1=1,"　",M132+1)</f>
        <v>　</v>
      </c>
      <c r="M132" s="28"/>
      <c r="N132" s="26"/>
      <c r="O132" s="248"/>
      <c r="P132" s="27"/>
      <c r="Q132" s="26"/>
      <c r="R132" s="250"/>
      <c r="S132" s="28"/>
      <c r="T132" s="226" t="str">
        <f t="shared" si="7"/>
        <v xml:space="preserve"> </v>
      </c>
      <c r="U132" s="28"/>
      <c r="V132" s="26"/>
      <c r="W132" s="28"/>
      <c r="X132" s="168"/>
      <c r="Y132" s="168"/>
      <c r="Z132" s="168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68"/>
      <c r="AQ132" s="168"/>
      <c r="AR132" s="168"/>
      <c r="AS132" s="168"/>
      <c r="AT132" s="168"/>
      <c r="AU132" s="168"/>
    </row>
    <row r="133" spans="1:47" ht="24.9" customHeight="1">
      <c r="A133" s="30">
        <f t="shared" si="8"/>
        <v>131</v>
      </c>
      <c r="B133" s="26"/>
      <c r="C133" s="249"/>
      <c r="D133" s="26"/>
      <c r="E133" s="26"/>
      <c r="F133" s="77"/>
      <c r="G133" s="28"/>
      <c r="H133" s="26"/>
      <c r="I133" s="249"/>
      <c r="J133" s="247"/>
      <c r="K133" s="247"/>
      <c r="L133" s="226" t="str">
        <f t="shared" si="9"/>
        <v>　</v>
      </c>
      <c r="M133" s="28"/>
      <c r="N133" s="26"/>
      <c r="O133" s="248"/>
      <c r="P133" s="27"/>
      <c r="Q133" s="26"/>
      <c r="R133" s="250"/>
      <c r="S133" s="28"/>
      <c r="T133" s="226" t="str">
        <f t="shared" si="7"/>
        <v xml:space="preserve"> </v>
      </c>
      <c r="U133" s="28"/>
      <c r="V133" s="26"/>
      <c r="W133" s="28"/>
      <c r="X133" s="168"/>
      <c r="Y133" s="168"/>
      <c r="Z133" s="168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68"/>
      <c r="AQ133" s="168"/>
      <c r="AR133" s="168"/>
      <c r="AS133" s="168"/>
      <c r="AT133" s="168"/>
      <c r="AU133" s="168"/>
    </row>
    <row r="134" spans="1:47" ht="24.9" customHeight="1">
      <c r="A134" s="30">
        <f t="shared" si="8"/>
        <v>132</v>
      </c>
      <c r="B134" s="26"/>
      <c r="C134" s="249"/>
      <c r="D134" s="26"/>
      <c r="E134" s="26"/>
      <c r="F134" s="77"/>
      <c r="G134" s="28"/>
      <c r="H134" s="26"/>
      <c r="I134" s="249"/>
      <c r="J134" s="247"/>
      <c r="K134" s="247"/>
      <c r="L134" s="226" t="str">
        <f t="shared" si="9"/>
        <v>　</v>
      </c>
      <c r="M134" s="28"/>
      <c r="N134" s="26"/>
      <c r="O134" s="248"/>
      <c r="P134" s="27"/>
      <c r="Q134" s="26"/>
      <c r="R134" s="250"/>
      <c r="S134" s="28"/>
      <c r="T134" s="226" t="str">
        <f t="shared" ref="T134:T197" si="10">IF(E134=0," ",E134)</f>
        <v xml:space="preserve"> </v>
      </c>
      <c r="U134" s="28"/>
      <c r="V134" s="26"/>
      <c r="W134" s="28"/>
      <c r="X134" s="168"/>
      <c r="Y134" s="168"/>
      <c r="Z134" s="168"/>
      <c r="AA134" s="168"/>
      <c r="AB134" s="168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</row>
    <row r="135" spans="1:47" ht="24.9" customHeight="1">
      <c r="A135" s="30">
        <f t="shared" si="8"/>
        <v>133</v>
      </c>
      <c r="B135" s="26"/>
      <c r="C135" s="249"/>
      <c r="D135" s="26"/>
      <c r="E135" s="26"/>
      <c r="F135" s="77"/>
      <c r="G135" s="28"/>
      <c r="H135" s="26"/>
      <c r="I135" s="249"/>
      <c r="J135" s="247"/>
      <c r="K135" s="247"/>
      <c r="L135" s="226" t="str">
        <f t="shared" si="9"/>
        <v>　</v>
      </c>
      <c r="M135" s="28"/>
      <c r="N135" s="26"/>
      <c r="O135" s="248"/>
      <c r="P135" s="27"/>
      <c r="Q135" s="26"/>
      <c r="R135" s="250"/>
      <c r="S135" s="28"/>
      <c r="T135" s="226" t="str">
        <f t="shared" si="10"/>
        <v xml:space="preserve"> </v>
      </c>
      <c r="U135" s="28"/>
      <c r="V135" s="26"/>
      <c r="W135" s="28"/>
      <c r="X135" s="168"/>
      <c r="Y135" s="168"/>
      <c r="Z135" s="168"/>
      <c r="AA135" s="168"/>
      <c r="AB135" s="168"/>
      <c r="AC135" s="168"/>
      <c r="AD135" s="168"/>
      <c r="AE135" s="168"/>
      <c r="AF135" s="168"/>
      <c r="AG135" s="168"/>
      <c r="AH135" s="168"/>
      <c r="AI135" s="168"/>
      <c r="AJ135" s="168"/>
      <c r="AK135" s="168"/>
      <c r="AL135" s="168"/>
      <c r="AM135" s="168"/>
      <c r="AN135" s="168"/>
      <c r="AO135" s="168"/>
      <c r="AP135" s="168"/>
      <c r="AQ135" s="168"/>
      <c r="AR135" s="168"/>
      <c r="AS135" s="168"/>
      <c r="AT135" s="168"/>
      <c r="AU135" s="168"/>
    </row>
    <row r="136" spans="1:47" ht="24.9" customHeight="1">
      <c r="A136" s="30">
        <f t="shared" si="8"/>
        <v>134</v>
      </c>
      <c r="B136" s="26"/>
      <c r="C136" s="249"/>
      <c r="D136" s="26"/>
      <c r="E136" s="26"/>
      <c r="F136" s="77"/>
      <c r="G136" s="28"/>
      <c r="H136" s="26"/>
      <c r="I136" s="249"/>
      <c r="J136" s="247"/>
      <c r="K136" s="247"/>
      <c r="L136" s="226" t="str">
        <f t="shared" si="9"/>
        <v>　</v>
      </c>
      <c r="M136" s="28"/>
      <c r="N136" s="26"/>
      <c r="O136" s="248"/>
      <c r="P136" s="27"/>
      <c r="Q136" s="26"/>
      <c r="R136" s="250"/>
      <c r="S136" s="28"/>
      <c r="T136" s="226" t="str">
        <f t="shared" si="10"/>
        <v xml:space="preserve"> </v>
      </c>
      <c r="U136" s="28"/>
      <c r="V136" s="26"/>
      <c r="W136" s="28"/>
      <c r="X136" s="168"/>
      <c r="Y136" s="168"/>
      <c r="Z136" s="168"/>
      <c r="AA136" s="168"/>
      <c r="AB136" s="168"/>
      <c r="AC136" s="168"/>
      <c r="AD136" s="168"/>
      <c r="AE136" s="168"/>
      <c r="AF136" s="168"/>
      <c r="AG136" s="168"/>
      <c r="AH136" s="168"/>
      <c r="AI136" s="168"/>
      <c r="AJ136" s="168"/>
      <c r="AK136" s="168"/>
      <c r="AL136" s="168"/>
      <c r="AM136" s="168"/>
      <c r="AN136" s="168"/>
      <c r="AO136" s="168"/>
      <c r="AP136" s="168"/>
      <c r="AQ136" s="168"/>
      <c r="AR136" s="168"/>
      <c r="AS136" s="168"/>
      <c r="AT136" s="168"/>
      <c r="AU136" s="168"/>
    </row>
    <row r="137" spans="1:47" ht="24.9" customHeight="1">
      <c r="A137" s="30">
        <f t="shared" si="8"/>
        <v>135</v>
      </c>
      <c r="B137" s="26"/>
      <c r="C137" s="249"/>
      <c r="D137" s="26"/>
      <c r="E137" s="26"/>
      <c r="F137" s="77"/>
      <c r="G137" s="28"/>
      <c r="H137" s="26"/>
      <c r="I137" s="249"/>
      <c r="J137" s="247"/>
      <c r="K137" s="247"/>
      <c r="L137" s="226" t="str">
        <f t="shared" si="9"/>
        <v>　</v>
      </c>
      <c r="M137" s="28"/>
      <c r="N137" s="26"/>
      <c r="O137" s="248"/>
      <c r="P137" s="27"/>
      <c r="Q137" s="26"/>
      <c r="R137" s="250"/>
      <c r="S137" s="28"/>
      <c r="T137" s="226" t="str">
        <f t="shared" si="10"/>
        <v xml:space="preserve"> </v>
      </c>
      <c r="U137" s="28"/>
      <c r="V137" s="26"/>
      <c r="W137" s="28"/>
      <c r="X137" s="168"/>
      <c r="Y137" s="168"/>
      <c r="Z137" s="168"/>
      <c r="AA137" s="168"/>
      <c r="AB137" s="168"/>
      <c r="AC137" s="168"/>
      <c r="AD137" s="168"/>
      <c r="AE137" s="168"/>
      <c r="AF137" s="168"/>
      <c r="AG137" s="168"/>
      <c r="AH137" s="168"/>
      <c r="AI137" s="168"/>
      <c r="AJ137" s="168"/>
      <c r="AK137" s="168"/>
      <c r="AL137" s="168"/>
      <c r="AM137" s="168"/>
      <c r="AN137" s="168"/>
      <c r="AO137" s="168"/>
      <c r="AP137" s="168"/>
      <c r="AQ137" s="168"/>
      <c r="AR137" s="168"/>
      <c r="AS137" s="168"/>
      <c r="AT137" s="168"/>
      <c r="AU137" s="168"/>
    </row>
    <row r="138" spans="1:47" ht="24.9" customHeight="1">
      <c r="A138" s="30">
        <f t="shared" si="8"/>
        <v>136</v>
      </c>
      <c r="B138" s="26"/>
      <c r="C138" s="249"/>
      <c r="D138" s="26"/>
      <c r="E138" s="26"/>
      <c r="F138" s="77"/>
      <c r="G138" s="28"/>
      <c r="H138" s="26"/>
      <c r="I138" s="249"/>
      <c r="J138" s="247"/>
      <c r="K138" s="247"/>
      <c r="L138" s="226" t="str">
        <f t="shared" si="9"/>
        <v>　</v>
      </c>
      <c r="M138" s="28"/>
      <c r="N138" s="26"/>
      <c r="O138" s="248"/>
      <c r="P138" s="27"/>
      <c r="Q138" s="26"/>
      <c r="R138" s="250"/>
      <c r="S138" s="28"/>
      <c r="T138" s="226" t="str">
        <f t="shared" si="10"/>
        <v xml:space="preserve"> </v>
      </c>
      <c r="U138" s="28"/>
      <c r="V138" s="26"/>
      <c r="W138" s="28"/>
      <c r="X138" s="168"/>
      <c r="Y138" s="168"/>
      <c r="Z138" s="168"/>
      <c r="AA138" s="168"/>
      <c r="AB138" s="168"/>
      <c r="AC138" s="168"/>
      <c r="AD138" s="168"/>
      <c r="AE138" s="168"/>
      <c r="AF138" s="168"/>
      <c r="AG138" s="168"/>
      <c r="AH138" s="168"/>
      <c r="AI138" s="168"/>
      <c r="AJ138" s="168"/>
      <c r="AK138" s="168"/>
      <c r="AL138" s="168"/>
      <c r="AM138" s="168"/>
      <c r="AN138" s="168"/>
      <c r="AO138" s="168"/>
      <c r="AP138" s="168"/>
      <c r="AQ138" s="168"/>
      <c r="AR138" s="168"/>
      <c r="AS138" s="168"/>
      <c r="AT138" s="168"/>
      <c r="AU138" s="168"/>
    </row>
    <row r="139" spans="1:47" ht="24.9" customHeight="1">
      <c r="A139" s="30">
        <f t="shared" si="8"/>
        <v>137</v>
      </c>
      <c r="B139" s="26"/>
      <c r="C139" s="249"/>
      <c r="D139" s="26"/>
      <c r="E139" s="26"/>
      <c r="F139" s="77"/>
      <c r="G139" s="28"/>
      <c r="H139" s="26"/>
      <c r="I139" s="249"/>
      <c r="J139" s="247"/>
      <c r="K139" s="247"/>
      <c r="L139" s="226" t="str">
        <f t="shared" si="9"/>
        <v>　</v>
      </c>
      <c r="M139" s="28"/>
      <c r="N139" s="26"/>
      <c r="O139" s="248"/>
      <c r="P139" s="27"/>
      <c r="Q139" s="26"/>
      <c r="R139" s="250"/>
      <c r="S139" s="28"/>
      <c r="T139" s="226" t="str">
        <f t="shared" si="10"/>
        <v xml:space="preserve"> </v>
      </c>
      <c r="U139" s="28"/>
      <c r="V139" s="26"/>
      <c r="W139" s="28"/>
      <c r="X139" s="168"/>
      <c r="Y139" s="168"/>
      <c r="Z139" s="168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68"/>
      <c r="AQ139" s="168"/>
      <c r="AR139" s="168"/>
      <c r="AS139" s="168"/>
      <c r="AT139" s="168"/>
      <c r="AU139" s="168"/>
    </row>
    <row r="140" spans="1:47" ht="24.9" customHeight="1">
      <c r="A140" s="30">
        <f t="shared" si="8"/>
        <v>138</v>
      </c>
      <c r="B140" s="26"/>
      <c r="C140" s="249"/>
      <c r="D140" s="26"/>
      <c r="E140" s="26"/>
      <c r="F140" s="77"/>
      <c r="G140" s="28"/>
      <c r="H140" s="26"/>
      <c r="I140" s="249"/>
      <c r="J140" s="247"/>
      <c r="K140" s="247"/>
      <c r="L140" s="226" t="str">
        <f t="shared" si="9"/>
        <v>　</v>
      </c>
      <c r="M140" s="28"/>
      <c r="N140" s="26"/>
      <c r="O140" s="248"/>
      <c r="P140" s="27"/>
      <c r="Q140" s="26"/>
      <c r="R140" s="250"/>
      <c r="S140" s="28"/>
      <c r="T140" s="226" t="str">
        <f t="shared" si="10"/>
        <v xml:space="preserve"> </v>
      </c>
      <c r="U140" s="28"/>
      <c r="V140" s="26"/>
      <c r="W140" s="28"/>
      <c r="X140" s="168"/>
      <c r="Y140" s="168"/>
      <c r="Z140" s="168"/>
      <c r="AA140" s="168"/>
      <c r="AB140" s="168"/>
      <c r="AC140" s="168"/>
      <c r="AD140" s="168"/>
      <c r="AE140" s="168"/>
      <c r="AF140" s="168"/>
      <c r="AG140" s="168"/>
      <c r="AH140" s="168"/>
      <c r="AI140" s="168"/>
      <c r="AJ140" s="168"/>
      <c r="AK140" s="168"/>
      <c r="AL140" s="168"/>
      <c r="AM140" s="168"/>
      <c r="AN140" s="168"/>
      <c r="AO140" s="168"/>
      <c r="AP140" s="168"/>
      <c r="AQ140" s="168"/>
      <c r="AR140" s="168"/>
      <c r="AS140" s="168"/>
      <c r="AT140" s="168"/>
      <c r="AU140" s="168"/>
    </row>
    <row r="141" spans="1:47" ht="24.9" customHeight="1">
      <c r="A141" s="30">
        <f t="shared" si="8"/>
        <v>139</v>
      </c>
      <c r="B141" s="26"/>
      <c r="C141" s="249"/>
      <c r="D141" s="26"/>
      <c r="E141" s="26"/>
      <c r="F141" s="77"/>
      <c r="G141" s="28"/>
      <c r="H141" s="26"/>
      <c r="I141" s="249"/>
      <c r="J141" s="247"/>
      <c r="K141" s="247"/>
      <c r="L141" s="226" t="str">
        <f t="shared" si="9"/>
        <v>　</v>
      </c>
      <c r="M141" s="28"/>
      <c r="N141" s="26"/>
      <c r="O141" s="248"/>
      <c r="P141" s="27"/>
      <c r="Q141" s="26"/>
      <c r="R141" s="250"/>
      <c r="S141" s="28"/>
      <c r="T141" s="226" t="str">
        <f t="shared" si="10"/>
        <v xml:space="preserve"> </v>
      </c>
      <c r="U141" s="28"/>
      <c r="V141" s="26"/>
      <c r="W141" s="28"/>
      <c r="X141" s="168"/>
      <c r="Y141" s="168"/>
      <c r="Z141" s="168"/>
      <c r="AA141" s="168"/>
      <c r="AB141" s="168"/>
      <c r="AC141" s="168"/>
      <c r="AD141" s="168"/>
      <c r="AE141" s="168"/>
      <c r="AF141" s="168"/>
      <c r="AG141" s="168"/>
      <c r="AH141" s="168"/>
      <c r="AI141" s="168"/>
      <c r="AJ141" s="168"/>
      <c r="AK141" s="168"/>
      <c r="AL141" s="168"/>
      <c r="AM141" s="168"/>
      <c r="AN141" s="168"/>
      <c r="AO141" s="168"/>
      <c r="AP141" s="168"/>
      <c r="AQ141" s="168"/>
      <c r="AR141" s="168"/>
      <c r="AS141" s="168"/>
      <c r="AT141" s="168"/>
      <c r="AU141" s="168"/>
    </row>
    <row r="142" spans="1:47" ht="24.9" customHeight="1">
      <c r="A142" s="30">
        <f t="shared" si="8"/>
        <v>140</v>
      </c>
      <c r="B142" s="26"/>
      <c r="C142" s="249"/>
      <c r="D142" s="26"/>
      <c r="E142" s="26"/>
      <c r="F142" s="77"/>
      <c r="G142" s="28"/>
      <c r="H142" s="26"/>
      <c r="I142" s="249"/>
      <c r="J142" s="247"/>
      <c r="K142" s="247"/>
      <c r="L142" s="226" t="str">
        <f t="shared" si="9"/>
        <v>　</v>
      </c>
      <c r="M142" s="28"/>
      <c r="N142" s="26"/>
      <c r="O142" s="248"/>
      <c r="P142" s="27"/>
      <c r="Q142" s="26"/>
      <c r="R142" s="250"/>
      <c r="S142" s="28"/>
      <c r="T142" s="226" t="str">
        <f t="shared" si="10"/>
        <v xml:space="preserve"> </v>
      </c>
      <c r="U142" s="28"/>
      <c r="V142" s="26"/>
      <c r="W142" s="28"/>
      <c r="X142" s="168"/>
      <c r="Y142" s="168"/>
      <c r="Z142" s="168"/>
      <c r="AA142" s="168"/>
      <c r="AB142" s="168"/>
      <c r="AC142" s="168"/>
      <c r="AD142" s="168"/>
      <c r="AE142" s="168"/>
      <c r="AF142" s="168"/>
      <c r="AG142" s="168"/>
      <c r="AH142" s="168"/>
      <c r="AI142" s="168"/>
      <c r="AJ142" s="168"/>
      <c r="AK142" s="168"/>
      <c r="AL142" s="168"/>
      <c r="AM142" s="168"/>
      <c r="AN142" s="168"/>
      <c r="AO142" s="168"/>
      <c r="AP142" s="168"/>
      <c r="AQ142" s="168"/>
      <c r="AR142" s="168"/>
      <c r="AS142" s="168"/>
      <c r="AT142" s="168"/>
      <c r="AU142" s="168"/>
    </row>
    <row r="143" spans="1:47" ht="24.9" customHeight="1">
      <c r="A143" s="30">
        <f t="shared" si="8"/>
        <v>141</v>
      </c>
      <c r="B143" s="26"/>
      <c r="C143" s="249"/>
      <c r="D143" s="26"/>
      <c r="E143" s="26"/>
      <c r="F143" s="77"/>
      <c r="G143" s="28"/>
      <c r="H143" s="26"/>
      <c r="I143" s="249"/>
      <c r="J143" s="247"/>
      <c r="K143" s="247"/>
      <c r="L143" s="226" t="str">
        <f t="shared" si="9"/>
        <v>　</v>
      </c>
      <c r="M143" s="28"/>
      <c r="N143" s="26"/>
      <c r="O143" s="248"/>
      <c r="P143" s="27"/>
      <c r="Q143" s="26"/>
      <c r="R143" s="250"/>
      <c r="S143" s="28"/>
      <c r="T143" s="226" t="str">
        <f t="shared" si="10"/>
        <v xml:space="preserve"> </v>
      </c>
      <c r="U143" s="28"/>
      <c r="V143" s="26"/>
      <c r="W143" s="28"/>
      <c r="X143" s="168"/>
      <c r="Y143" s="168"/>
      <c r="Z143" s="168"/>
      <c r="AA143" s="168"/>
      <c r="AB143" s="168"/>
      <c r="AC143" s="168"/>
      <c r="AD143" s="168"/>
      <c r="AE143" s="168"/>
      <c r="AF143" s="168"/>
      <c r="AG143" s="168"/>
      <c r="AH143" s="168"/>
      <c r="AI143" s="168"/>
      <c r="AJ143" s="168"/>
      <c r="AK143" s="168"/>
      <c r="AL143" s="168"/>
      <c r="AM143" s="168"/>
      <c r="AN143" s="168"/>
      <c r="AO143" s="168"/>
      <c r="AP143" s="168"/>
      <c r="AQ143" s="168"/>
      <c r="AR143" s="168"/>
      <c r="AS143" s="168"/>
      <c r="AT143" s="168"/>
      <c r="AU143" s="168"/>
    </row>
    <row r="144" spans="1:47" ht="24.9" customHeight="1">
      <c r="A144" s="30">
        <f t="shared" si="8"/>
        <v>142</v>
      </c>
      <c r="B144" s="26"/>
      <c r="C144" s="249"/>
      <c r="D144" s="26"/>
      <c r="E144" s="26"/>
      <c r="F144" s="77"/>
      <c r="G144" s="28"/>
      <c r="H144" s="26"/>
      <c r="I144" s="249"/>
      <c r="J144" s="247"/>
      <c r="K144" s="247"/>
      <c r="L144" s="226" t="str">
        <f t="shared" si="9"/>
        <v>　</v>
      </c>
      <c r="M144" s="28"/>
      <c r="N144" s="26"/>
      <c r="O144" s="248"/>
      <c r="P144" s="27"/>
      <c r="Q144" s="26"/>
      <c r="R144" s="250"/>
      <c r="S144" s="28"/>
      <c r="T144" s="226" t="str">
        <f t="shared" si="10"/>
        <v xml:space="preserve"> </v>
      </c>
      <c r="U144" s="28"/>
      <c r="V144" s="26"/>
      <c r="W144" s="28"/>
      <c r="X144" s="168"/>
      <c r="Y144" s="168"/>
      <c r="Z144" s="168"/>
      <c r="AA144" s="168"/>
      <c r="AB144" s="168"/>
      <c r="AC144" s="168"/>
      <c r="AD144" s="168"/>
      <c r="AE144" s="168"/>
      <c r="AF144" s="168"/>
      <c r="AG144" s="168"/>
      <c r="AH144" s="168"/>
      <c r="AI144" s="168"/>
      <c r="AJ144" s="168"/>
      <c r="AK144" s="168"/>
      <c r="AL144" s="168"/>
      <c r="AM144" s="168"/>
      <c r="AN144" s="168"/>
      <c r="AO144" s="168"/>
      <c r="AP144" s="168"/>
      <c r="AQ144" s="168"/>
      <c r="AR144" s="168"/>
      <c r="AS144" s="168"/>
      <c r="AT144" s="168"/>
      <c r="AU144" s="168"/>
    </row>
    <row r="145" spans="1:47" ht="24.9" customHeight="1">
      <c r="A145" s="30">
        <f t="shared" si="8"/>
        <v>143</v>
      </c>
      <c r="B145" s="26"/>
      <c r="C145" s="249"/>
      <c r="D145" s="26"/>
      <c r="E145" s="26"/>
      <c r="F145" s="77"/>
      <c r="G145" s="28"/>
      <c r="H145" s="26"/>
      <c r="I145" s="249"/>
      <c r="J145" s="247"/>
      <c r="K145" s="247"/>
      <c r="L145" s="226" t="str">
        <f t="shared" si="9"/>
        <v>　</v>
      </c>
      <c r="M145" s="28"/>
      <c r="N145" s="26"/>
      <c r="O145" s="248"/>
      <c r="P145" s="27"/>
      <c r="Q145" s="26"/>
      <c r="R145" s="250"/>
      <c r="S145" s="28"/>
      <c r="T145" s="226" t="str">
        <f t="shared" si="10"/>
        <v xml:space="preserve"> </v>
      </c>
      <c r="U145" s="28"/>
      <c r="V145" s="26"/>
      <c r="W145" s="28"/>
      <c r="X145" s="168"/>
      <c r="Y145" s="168"/>
      <c r="Z145" s="168"/>
      <c r="AA145" s="168"/>
      <c r="AB145" s="168"/>
      <c r="AC145" s="168"/>
      <c r="AD145" s="168"/>
      <c r="AE145" s="168"/>
      <c r="AF145" s="168"/>
      <c r="AG145" s="168"/>
      <c r="AH145" s="168"/>
      <c r="AI145" s="168"/>
      <c r="AJ145" s="168"/>
      <c r="AK145" s="168"/>
      <c r="AL145" s="168"/>
      <c r="AM145" s="168"/>
      <c r="AN145" s="168"/>
      <c r="AO145" s="168"/>
      <c r="AP145" s="168"/>
      <c r="AQ145" s="168"/>
      <c r="AR145" s="168"/>
      <c r="AS145" s="168"/>
      <c r="AT145" s="168"/>
      <c r="AU145" s="168"/>
    </row>
    <row r="146" spans="1:47" ht="24.9" customHeight="1">
      <c r="A146" s="30">
        <f t="shared" si="8"/>
        <v>144</v>
      </c>
      <c r="B146" s="26"/>
      <c r="C146" s="249"/>
      <c r="D146" s="26"/>
      <c r="E146" s="26"/>
      <c r="F146" s="77"/>
      <c r="G146" s="28"/>
      <c r="H146" s="26"/>
      <c r="I146" s="249"/>
      <c r="J146" s="247"/>
      <c r="K146" s="247"/>
      <c r="L146" s="226" t="str">
        <f t="shared" si="9"/>
        <v>　</v>
      </c>
      <c r="M146" s="28"/>
      <c r="N146" s="26"/>
      <c r="O146" s="248"/>
      <c r="P146" s="27"/>
      <c r="Q146" s="26"/>
      <c r="R146" s="250"/>
      <c r="S146" s="28"/>
      <c r="T146" s="226" t="str">
        <f t="shared" si="10"/>
        <v xml:space="preserve"> </v>
      </c>
      <c r="U146" s="28"/>
      <c r="V146" s="26"/>
      <c r="W146" s="28"/>
      <c r="X146" s="168"/>
      <c r="Y146" s="168"/>
      <c r="Z146" s="168"/>
      <c r="AA146" s="168"/>
      <c r="AB146" s="168"/>
      <c r="AC146" s="168"/>
      <c r="AD146" s="168"/>
      <c r="AE146" s="168"/>
      <c r="AF146" s="168"/>
      <c r="AG146" s="168"/>
      <c r="AH146" s="168"/>
      <c r="AI146" s="168"/>
      <c r="AJ146" s="168"/>
      <c r="AK146" s="168"/>
      <c r="AL146" s="168"/>
      <c r="AM146" s="168"/>
      <c r="AN146" s="168"/>
      <c r="AO146" s="168"/>
      <c r="AP146" s="168"/>
      <c r="AQ146" s="168"/>
      <c r="AR146" s="168"/>
      <c r="AS146" s="168"/>
      <c r="AT146" s="168"/>
      <c r="AU146" s="168"/>
    </row>
    <row r="147" spans="1:47" ht="24.9" customHeight="1">
      <c r="A147" s="30">
        <f t="shared" si="8"/>
        <v>145</v>
      </c>
      <c r="B147" s="26"/>
      <c r="C147" s="249"/>
      <c r="D147" s="26"/>
      <c r="E147" s="26"/>
      <c r="F147" s="77"/>
      <c r="G147" s="28"/>
      <c r="H147" s="26"/>
      <c r="I147" s="249"/>
      <c r="J147" s="247"/>
      <c r="K147" s="247"/>
      <c r="L147" s="226" t="str">
        <f t="shared" si="9"/>
        <v>　</v>
      </c>
      <c r="M147" s="28"/>
      <c r="N147" s="26"/>
      <c r="O147" s="248"/>
      <c r="P147" s="27"/>
      <c r="Q147" s="26"/>
      <c r="R147" s="250"/>
      <c r="S147" s="28"/>
      <c r="T147" s="226" t="str">
        <f t="shared" si="10"/>
        <v xml:space="preserve"> </v>
      </c>
      <c r="U147" s="28"/>
      <c r="V147" s="26"/>
      <c r="W147" s="28"/>
      <c r="X147" s="168"/>
      <c r="Y147" s="168"/>
      <c r="Z147" s="168"/>
      <c r="AA147" s="168"/>
      <c r="AB147" s="168"/>
      <c r="AC147" s="168"/>
      <c r="AD147" s="168"/>
      <c r="AE147" s="168"/>
      <c r="AF147" s="168"/>
      <c r="AG147" s="168"/>
      <c r="AH147" s="168"/>
      <c r="AI147" s="168"/>
      <c r="AJ147" s="168"/>
      <c r="AK147" s="168"/>
      <c r="AL147" s="168"/>
      <c r="AM147" s="168"/>
      <c r="AN147" s="168"/>
      <c r="AO147" s="168"/>
      <c r="AP147" s="168"/>
      <c r="AQ147" s="168"/>
      <c r="AR147" s="168"/>
      <c r="AS147" s="168"/>
      <c r="AT147" s="168"/>
      <c r="AU147" s="168"/>
    </row>
    <row r="148" spans="1:47" ht="24.9" customHeight="1">
      <c r="A148" s="30">
        <f t="shared" si="8"/>
        <v>146</v>
      </c>
      <c r="B148" s="26"/>
      <c r="C148" s="249"/>
      <c r="D148" s="26"/>
      <c r="E148" s="26"/>
      <c r="F148" s="77"/>
      <c r="G148" s="28"/>
      <c r="H148" s="26"/>
      <c r="I148" s="249"/>
      <c r="J148" s="247"/>
      <c r="K148" s="247"/>
      <c r="L148" s="226" t="str">
        <f t="shared" si="9"/>
        <v>　</v>
      </c>
      <c r="M148" s="28"/>
      <c r="N148" s="26"/>
      <c r="O148" s="248"/>
      <c r="P148" s="27"/>
      <c r="Q148" s="26"/>
      <c r="R148" s="250"/>
      <c r="S148" s="28"/>
      <c r="T148" s="226" t="str">
        <f t="shared" si="10"/>
        <v xml:space="preserve"> </v>
      </c>
      <c r="U148" s="28"/>
      <c r="V148" s="26"/>
      <c r="W148" s="28"/>
      <c r="X148" s="168"/>
      <c r="Y148" s="168"/>
      <c r="Z148" s="168"/>
      <c r="AA148" s="168"/>
      <c r="AB148" s="168"/>
      <c r="AC148" s="168"/>
      <c r="AD148" s="168"/>
      <c r="AE148" s="168"/>
      <c r="AF148" s="168"/>
      <c r="AG148" s="168"/>
      <c r="AH148" s="168"/>
      <c r="AI148" s="168"/>
      <c r="AJ148" s="168"/>
      <c r="AK148" s="168"/>
      <c r="AL148" s="168"/>
      <c r="AM148" s="168"/>
      <c r="AN148" s="168"/>
      <c r="AO148" s="168"/>
      <c r="AP148" s="168"/>
      <c r="AQ148" s="168"/>
      <c r="AR148" s="168"/>
      <c r="AS148" s="168"/>
      <c r="AT148" s="168"/>
      <c r="AU148" s="168"/>
    </row>
    <row r="149" spans="1:47" ht="24.9" customHeight="1">
      <c r="A149" s="30">
        <f t="shared" si="8"/>
        <v>147</v>
      </c>
      <c r="B149" s="26"/>
      <c r="C149" s="249"/>
      <c r="D149" s="26"/>
      <c r="E149" s="26"/>
      <c r="F149" s="77"/>
      <c r="G149" s="28"/>
      <c r="H149" s="26"/>
      <c r="I149" s="249"/>
      <c r="J149" s="247"/>
      <c r="K149" s="247"/>
      <c r="L149" s="226" t="str">
        <f t="shared" si="9"/>
        <v>　</v>
      </c>
      <c r="M149" s="28"/>
      <c r="N149" s="26"/>
      <c r="O149" s="248"/>
      <c r="P149" s="27"/>
      <c r="Q149" s="26"/>
      <c r="R149" s="250"/>
      <c r="S149" s="28"/>
      <c r="T149" s="226" t="str">
        <f t="shared" si="10"/>
        <v xml:space="preserve"> </v>
      </c>
      <c r="U149" s="28"/>
      <c r="V149" s="26"/>
      <c r="W149" s="28"/>
      <c r="X149" s="168"/>
      <c r="Y149" s="168"/>
      <c r="Z149" s="168"/>
      <c r="AA149" s="168"/>
      <c r="AB149" s="168"/>
      <c r="AC149" s="168"/>
      <c r="AD149" s="168"/>
      <c r="AE149" s="168"/>
      <c r="AF149" s="168"/>
      <c r="AG149" s="168"/>
      <c r="AH149" s="168"/>
      <c r="AI149" s="168"/>
      <c r="AJ149" s="168"/>
      <c r="AK149" s="168"/>
      <c r="AL149" s="168"/>
      <c r="AM149" s="168"/>
      <c r="AN149" s="168"/>
      <c r="AO149" s="168"/>
      <c r="AP149" s="168"/>
      <c r="AQ149" s="168"/>
      <c r="AR149" s="168"/>
      <c r="AS149" s="168"/>
      <c r="AT149" s="168"/>
      <c r="AU149" s="168"/>
    </row>
    <row r="150" spans="1:47" ht="24.9" customHeight="1">
      <c r="A150" s="30">
        <f t="shared" si="8"/>
        <v>148</v>
      </c>
      <c r="B150" s="26"/>
      <c r="C150" s="249"/>
      <c r="D150" s="26"/>
      <c r="E150" s="26"/>
      <c r="F150" s="77"/>
      <c r="G150" s="28"/>
      <c r="H150" s="26"/>
      <c r="I150" s="249"/>
      <c r="J150" s="247"/>
      <c r="K150" s="247"/>
      <c r="L150" s="226" t="str">
        <f t="shared" si="9"/>
        <v>　</v>
      </c>
      <c r="M150" s="28"/>
      <c r="N150" s="26"/>
      <c r="O150" s="248"/>
      <c r="P150" s="27"/>
      <c r="Q150" s="26"/>
      <c r="R150" s="250"/>
      <c r="S150" s="28"/>
      <c r="T150" s="226" t="str">
        <f t="shared" si="10"/>
        <v xml:space="preserve"> </v>
      </c>
      <c r="U150" s="28"/>
      <c r="V150" s="26"/>
      <c r="W150" s="28"/>
      <c r="X150" s="168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8"/>
      <c r="AK150" s="168"/>
      <c r="AL150" s="168"/>
      <c r="AM150" s="168"/>
      <c r="AN150" s="168"/>
      <c r="AO150" s="168"/>
      <c r="AP150" s="168"/>
      <c r="AQ150" s="168"/>
      <c r="AR150" s="168"/>
      <c r="AS150" s="168"/>
      <c r="AT150" s="168"/>
      <c r="AU150" s="168"/>
    </row>
    <row r="151" spans="1:47" ht="24.9" customHeight="1">
      <c r="A151" s="30">
        <f t="shared" si="8"/>
        <v>149</v>
      </c>
      <c r="B151" s="26"/>
      <c r="C151" s="249"/>
      <c r="D151" s="26"/>
      <c r="E151" s="26"/>
      <c r="F151" s="77"/>
      <c r="G151" s="28"/>
      <c r="H151" s="26"/>
      <c r="I151" s="249"/>
      <c r="J151" s="247"/>
      <c r="K151" s="247"/>
      <c r="L151" s="226" t="str">
        <f t="shared" si="9"/>
        <v>　</v>
      </c>
      <c r="M151" s="28"/>
      <c r="N151" s="26"/>
      <c r="O151" s="248"/>
      <c r="P151" s="27"/>
      <c r="Q151" s="26"/>
      <c r="R151" s="250"/>
      <c r="S151" s="28"/>
      <c r="T151" s="226" t="str">
        <f t="shared" si="10"/>
        <v xml:space="preserve"> </v>
      </c>
      <c r="U151" s="28"/>
      <c r="V151" s="26"/>
      <c r="W151" s="28"/>
      <c r="X151" s="168"/>
      <c r="Y151" s="168"/>
      <c r="Z151" s="168"/>
      <c r="AA151" s="168"/>
      <c r="AB151" s="168"/>
      <c r="AC151" s="168"/>
      <c r="AD151" s="168"/>
      <c r="AE151" s="168"/>
      <c r="AF151" s="168"/>
      <c r="AG151" s="168"/>
      <c r="AH151" s="168"/>
      <c r="AI151" s="168"/>
      <c r="AJ151" s="168"/>
      <c r="AK151" s="168"/>
      <c r="AL151" s="168"/>
      <c r="AM151" s="168"/>
      <c r="AN151" s="168"/>
      <c r="AO151" s="168"/>
      <c r="AP151" s="168"/>
      <c r="AQ151" s="168"/>
      <c r="AR151" s="168"/>
      <c r="AS151" s="168"/>
      <c r="AT151" s="168"/>
      <c r="AU151" s="168"/>
    </row>
    <row r="152" spans="1:47" ht="24.9" customHeight="1">
      <c r="A152" s="30">
        <f t="shared" si="8"/>
        <v>150</v>
      </c>
      <c r="B152" s="26"/>
      <c r="C152" s="249"/>
      <c r="D152" s="26"/>
      <c r="E152" s="26"/>
      <c r="F152" s="77"/>
      <c r="G152" s="28"/>
      <c r="H152" s="26"/>
      <c r="I152" s="249"/>
      <c r="J152" s="247"/>
      <c r="K152" s="247"/>
      <c r="L152" s="226" t="str">
        <f t="shared" si="9"/>
        <v>　</v>
      </c>
      <c r="M152" s="28"/>
      <c r="N152" s="26"/>
      <c r="O152" s="248"/>
      <c r="P152" s="27"/>
      <c r="Q152" s="26"/>
      <c r="R152" s="250"/>
      <c r="S152" s="28"/>
      <c r="T152" s="226" t="str">
        <f t="shared" si="10"/>
        <v xml:space="preserve"> </v>
      </c>
      <c r="U152" s="28"/>
      <c r="V152" s="26"/>
      <c r="W152" s="28"/>
      <c r="X152" s="168"/>
      <c r="Y152" s="168"/>
      <c r="Z152" s="168"/>
      <c r="AA152" s="168"/>
      <c r="AB152" s="168"/>
      <c r="AC152" s="168"/>
      <c r="AD152" s="168"/>
      <c r="AE152" s="168"/>
      <c r="AF152" s="168"/>
      <c r="AG152" s="168"/>
      <c r="AH152" s="168"/>
      <c r="AI152" s="168"/>
      <c r="AJ152" s="168"/>
      <c r="AK152" s="168"/>
      <c r="AL152" s="168"/>
      <c r="AM152" s="168"/>
      <c r="AN152" s="168"/>
      <c r="AO152" s="168"/>
      <c r="AP152" s="168"/>
      <c r="AQ152" s="168"/>
      <c r="AR152" s="168"/>
      <c r="AS152" s="168"/>
      <c r="AT152" s="168"/>
      <c r="AU152" s="168"/>
    </row>
    <row r="153" spans="1:47" ht="24.9" customHeight="1">
      <c r="A153" s="30">
        <f t="shared" si="8"/>
        <v>151</v>
      </c>
      <c r="B153" s="26"/>
      <c r="C153" s="249"/>
      <c r="D153" s="26"/>
      <c r="E153" s="26"/>
      <c r="F153" s="77"/>
      <c r="G153" s="28"/>
      <c r="H153" s="26"/>
      <c r="I153" s="249"/>
      <c r="J153" s="247"/>
      <c r="K153" s="247"/>
      <c r="L153" s="226" t="str">
        <f t="shared" si="9"/>
        <v>　</v>
      </c>
      <c r="M153" s="28"/>
      <c r="N153" s="26"/>
      <c r="O153" s="248"/>
      <c r="P153" s="27"/>
      <c r="Q153" s="26"/>
      <c r="R153" s="250"/>
      <c r="S153" s="28"/>
      <c r="T153" s="226" t="str">
        <f t="shared" si="10"/>
        <v xml:space="preserve"> </v>
      </c>
      <c r="U153" s="28"/>
      <c r="V153" s="26"/>
      <c r="W153" s="28"/>
      <c r="X153" s="168"/>
      <c r="Y153" s="168"/>
      <c r="Z153" s="168"/>
      <c r="AA153" s="168"/>
      <c r="AB153" s="168"/>
      <c r="AC153" s="168"/>
      <c r="AD153" s="168"/>
      <c r="AE153" s="168"/>
      <c r="AF153" s="168"/>
      <c r="AG153" s="168"/>
      <c r="AH153" s="168"/>
      <c r="AI153" s="168"/>
      <c r="AJ153" s="168"/>
      <c r="AK153" s="168"/>
      <c r="AL153" s="168"/>
      <c r="AM153" s="168"/>
      <c r="AN153" s="168"/>
      <c r="AO153" s="168"/>
      <c r="AP153" s="168"/>
      <c r="AQ153" s="168"/>
      <c r="AR153" s="168"/>
      <c r="AS153" s="168"/>
      <c r="AT153" s="168"/>
      <c r="AU153" s="168"/>
    </row>
    <row r="154" spans="1:47" ht="24.9" customHeight="1">
      <c r="A154" s="30">
        <f t="shared" si="8"/>
        <v>152</v>
      </c>
      <c r="B154" s="26"/>
      <c r="C154" s="249"/>
      <c r="D154" s="26"/>
      <c r="E154" s="26"/>
      <c r="F154" s="77"/>
      <c r="G154" s="28"/>
      <c r="H154" s="26"/>
      <c r="I154" s="249"/>
      <c r="J154" s="247"/>
      <c r="K154" s="247"/>
      <c r="L154" s="226" t="str">
        <f t="shared" si="9"/>
        <v>　</v>
      </c>
      <c r="M154" s="28"/>
      <c r="N154" s="26"/>
      <c r="O154" s="248"/>
      <c r="P154" s="27"/>
      <c r="Q154" s="26"/>
      <c r="R154" s="250"/>
      <c r="S154" s="28"/>
      <c r="T154" s="226" t="str">
        <f t="shared" si="10"/>
        <v xml:space="preserve"> </v>
      </c>
      <c r="U154" s="28"/>
      <c r="V154" s="26"/>
      <c r="W154" s="28"/>
      <c r="X154" s="168"/>
      <c r="Y154" s="168"/>
      <c r="Z154" s="168"/>
      <c r="AA154" s="168"/>
      <c r="AB154" s="168"/>
      <c r="AC154" s="168"/>
      <c r="AD154" s="168"/>
      <c r="AE154" s="168"/>
      <c r="AF154" s="168"/>
      <c r="AG154" s="168"/>
      <c r="AH154" s="168"/>
      <c r="AI154" s="168"/>
      <c r="AJ154" s="168"/>
      <c r="AK154" s="168"/>
      <c r="AL154" s="168"/>
      <c r="AM154" s="168"/>
      <c r="AN154" s="168"/>
      <c r="AO154" s="168"/>
      <c r="AP154" s="168"/>
      <c r="AQ154" s="168"/>
      <c r="AR154" s="168"/>
      <c r="AS154" s="168"/>
      <c r="AT154" s="168"/>
      <c r="AU154" s="168"/>
    </row>
    <row r="155" spans="1:47" ht="24.9" customHeight="1">
      <c r="A155" s="30">
        <f t="shared" si="8"/>
        <v>153</v>
      </c>
      <c r="B155" s="26"/>
      <c r="C155" s="249"/>
      <c r="D155" s="26"/>
      <c r="E155" s="26"/>
      <c r="F155" s="77"/>
      <c r="G155" s="28"/>
      <c r="H155" s="26"/>
      <c r="I155" s="249"/>
      <c r="J155" s="247"/>
      <c r="K155" s="247"/>
      <c r="L155" s="226" t="str">
        <f t="shared" si="9"/>
        <v>　</v>
      </c>
      <c r="M155" s="28"/>
      <c r="N155" s="26"/>
      <c r="O155" s="248"/>
      <c r="P155" s="27"/>
      <c r="Q155" s="26"/>
      <c r="R155" s="250"/>
      <c r="S155" s="28"/>
      <c r="T155" s="226" t="str">
        <f t="shared" si="10"/>
        <v xml:space="preserve"> </v>
      </c>
      <c r="U155" s="28"/>
      <c r="V155" s="26"/>
      <c r="W155" s="28"/>
      <c r="X155" s="168"/>
      <c r="Y155" s="168"/>
      <c r="Z155" s="168"/>
      <c r="AA155" s="168"/>
      <c r="AB155" s="168"/>
      <c r="AC155" s="168"/>
      <c r="AD155" s="168"/>
      <c r="AE155" s="168"/>
      <c r="AF155" s="168"/>
      <c r="AG155" s="168"/>
      <c r="AH155" s="168"/>
      <c r="AI155" s="168"/>
      <c r="AJ155" s="168"/>
      <c r="AK155" s="168"/>
      <c r="AL155" s="168"/>
      <c r="AM155" s="168"/>
      <c r="AN155" s="168"/>
      <c r="AO155" s="168"/>
      <c r="AP155" s="168"/>
      <c r="AQ155" s="168"/>
      <c r="AR155" s="168"/>
      <c r="AS155" s="168"/>
      <c r="AT155" s="168"/>
      <c r="AU155" s="168"/>
    </row>
    <row r="156" spans="1:47" ht="24.9" customHeight="1">
      <c r="A156" s="30">
        <f t="shared" si="8"/>
        <v>154</v>
      </c>
      <c r="B156" s="26"/>
      <c r="C156" s="249"/>
      <c r="D156" s="26"/>
      <c r="E156" s="26"/>
      <c r="F156" s="77"/>
      <c r="G156" s="28"/>
      <c r="H156" s="26"/>
      <c r="I156" s="249"/>
      <c r="J156" s="247"/>
      <c r="K156" s="247"/>
      <c r="L156" s="226" t="str">
        <f t="shared" si="9"/>
        <v>　</v>
      </c>
      <c r="M156" s="28"/>
      <c r="N156" s="26"/>
      <c r="O156" s="248"/>
      <c r="P156" s="27"/>
      <c r="Q156" s="26"/>
      <c r="R156" s="250"/>
      <c r="S156" s="28"/>
      <c r="T156" s="226" t="str">
        <f t="shared" si="10"/>
        <v xml:space="preserve"> </v>
      </c>
      <c r="U156" s="28"/>
      <c r="V156" s="26"/>
      <c r="W156" s="28"/>
      <c r="X156" s="168"/>
      <c r="Y156" s="168"/>
      <c r="Z156" s="168"/>
      <c r="AA156" s="168"/>
      <c r="AB156" s="168"/>
      <c r="AC156" s="168"/>
      <c r="AD156" s="168"/>
      <c r="AE156" s="168"/>
      <c r="AF156" s="168"/>
      <c r="AG156" s="168"/>
      <c r="AH156" s="168"/>
      <c r="AI156" s="168"/>
      <c r="AJ156" s="168"/>
      <c r="AK156" s="168"/>
      <c r="AL156" s="168"/>
      <c r="AM156" s="168"/>
      <c r="AN156" s="168"/>
      <c r="AO156" s="168"/>
      <c r="AP156" s="168"/>
      <c r="AQ156" s="168"/>
      <c r="AR156" s="168"/>
      <c r="AS156" s="168"/>
      <c r="AT156" s="168"/>
      <c r="AU156" s="168"/>
    </row>
    <row r="157" spans="1:47" ht="24.9" customHeight="1">
      <c r="A157" s="30">
        <f t="shared" si="8"/>
        <v>155</v>
      </c>
      <c r="B157" s="26"/>
      <c r="C157" s="249"/>
      <c r="D157" s="26"/>
      <c r="E157" s="26"/>
      <c r="F157" s="77"/>
      <c r="G157" s="28"/>
      <c r="H157" s="26"/>
      <c r="I157" s="249"/>
      <c r="J157" s="247"/>
      <c r="K157" s="247"/>
      <c r="L157" s="226" t="str">
        <f t="shared" si="9"/>
        <v>　</v>
      </c>
      <c r="M157" s="28"/>
      <c r="N157" s="26"/>
      <c r="O157" s="248"/>
      <c r="P157" s="27"/>
      <c r="Q157" s="26"/>
      <c r="R157" s="250"/>
      <c r="S157" s="28"/>
      <c r="T157" s="226" t="str">
        <f t="shared" si="10"/>
        <v xml:space="preserve"> </v>
      </c>
      <c r="U157" s="28"/>
      <c r="V157" s="26"/>
      <c r="W157" s="28"/>
      <c r="X157" s="168"/>
      <c r="Y157" s="168"/>
      <c r="Z157" s="168"/>
      <c r="AA157" s="168"/>
      <c r="AB157" s="168"/>
      <c r="AC157" s="168"/>
      <c r="AD157" s="168"/>
      <c r="AE157" s="168"/>
      <c r="AF157" s="168"/>
      <c r="AG157" s="168"/>
      <c r="AH157" s="168"/>
      <c r="AI157" s="168"/>
      <c r="AJ157" s="168"/>
      <c r="AK157" s="168"/>
      <c r="AL157" s="168"/>
      <c r="AM157" s="168"/>
      <c r="AN157" s="168"/>
      <c r="AO157" s="168"/>
      <c r="AP157" s="168"/>
      <c r="AQ157" s="168"/>
      <c r="AR157" s="168"/>
      <c r="AS157" s="168"/>
      <c r="AT157" s="168"/>
      <c r="AU157" s="168"/>
    </row>
    <row r="158" spans="1:47" ht="24.9" customHeight="1">
      <c r="A158" s="30">
        <f t="shared" si="8"/>
        <v>156</v>
      </c>
      <c r="B158" s="26"/>
      <c r="C158" s="249"/>
      <c r="D158" s="26"/>
      <c r="E158" s="26"/>
      <c r="F158" s="77"/>
      <c r="G158" s="28"/>
      <c r="H158" s="26"/>
      <c r="I158" s="249"/>
      <c r="J158" s="247"/>
      <c r="K158" s="247"/>
      <c r="L158" s="226" t="str">
        <f t="shared" si="9"/>
        <v>　</v>
      </c>
      <c r="M158" s="28"/>
      <c r="N158" s="26"/>
      <c r="O158" s="248"/>
      <c r="P158" s="27"/>
      <c r="Q158" s="26"/>
      <c r="R158" s="250"/>
      <c r="S158" s="28"/>
      <c r="T158" s="226" t="str">
        <f t="shared" si="10"/>
        <v xml:space="preserve"> </v>
      </c>
      <c r="U158" s="28"/>
      <c r="V158" s="26"/>
      <c r="W158" s="28"/>
      <c r="X158" s="168"/>
      <c r="Y158" s="168"/>
      <c r="Z158" s="168"/>
      <c r="AA158" s="168"/>
      <c r="AB158" s="168"/>
      <c r="AC158" s="168"/>
      <c r="AD158" s="168"/>
      <c r="AE158" s="168"/>
      <c r="AF158" s="168"/>
      <c r="AG158" s="168"/>
      <c r="AH158" s="168"/>
      <c r="AI158" s="168"/>
      <c r="AJ158" s="168"/>
      <c r="AK158" s="168"/>
      <c r="AL158" s="168"/>
      <c r="AM158" s="168"/>
      <c r="AN158" s="168"/>
      <c r="AO158" s="168"/>
      <c r="AP158" s="168"/>
      <c r="AQ158" s="168"/>
      <c r="AR158" s="168"/>
      <c r="AS158" s="168"/>
      <c r="AT158" s="168"/>
      <c r="AU158" s="168"/>
    </row>
    <row r="159" spans="1:47" ht="24.9" customHeight="1">
      <c r="A159" s="30">
        <f t="shared" si="8"/>
        <v>157</v>
      </c>
      <c r="B159" s="26"/>
      <c r="C159" s="249"/>
      <c r="D159" s="26"/>
      <c r="E159" s="26"/>
      <c r="F159" s="77"/>
      <c r="G159" s="28"/>
      <c r="H159" s="26"/>
      <c r="I159" s="249"/>
      <c r="J159" s="247"/>
      <c r="K159" s="247"/>
      <c r="L159" s="226" t="str">
        <f t="shared" si="9"/>
        <v>　</v>
      </c>
      <c r="M159" s="28"/>
      <c r="N159" s="26"/>
      <c r="O159" s="248"/>
      <c r="P159" s="27"/>
      <c r="Q159" s="26"/>
      <c r="R159" s="250"/>
      <c r="S159" s="28"/>
      <c r="T159" s="226" t="str">
        <f t="shared" si="10"/>
        <v xml:space="preserve"> </v>
      </c>
      <c r="U159" s="28"/>
      <c r="V159" s="26"/>
      <c r="W159" s="28"/>
      <c r="X159" s="168"/>
      <c r="Y159" s="168"/>
      <c r="Z159" s="168"/>
      <c r="AA159" s="168"/>
      <c r="AB159" s="168"/>
      <c r="AC159" s="168"/>
      <c r="AD159" s="168"/>
      <c r="AE159" s="168"/>
      <c r="AF159" s="168"/>
      <c r="AG159" s="168"/>
      <c r="AH159" s="168"/>
      <c r="AI159" s="168"/>
      <c r="AJ159" s="168"/>
      <c r="AK159" s="168"/>
      <c r="AL159" s="168"/>
      <c r="AM159" s="168"/>
      <c r="AN159" s="168"/>
      <c r="AO159" s="168"/>
      <c r="AP159" s="168"/>
      <c r="AQ159" s="168"/>
      <c r="AR159" s="168"/>
      <c r="AS159" s="168"/>
      <c r="AT159" s="168"/>
      <c r="AU159" s="168"/>
    </row>
    <row r="160" spans="1:47" ht="24.9" customHeight="1">
      <c r="A160" s="30">
        <f t="shared" si="8"/>
        <v>158</v>
      </c>
      <c r="B160" s="26"/>
      <c r="C160" s="249"/>
      <c r="D160" s="26"/>
      <c r="E160" s="26"/>
      <c r="F160" s="77"/>
      <c r="G160" s="28"/>
      <c r="H160" s="26"/>
      <c r="I160" s="249"/>
      <c r="J160" s="247"/>
      <c r="K160" s="247"/>
      <c r="L160" s="226" t="str">
        <f t="shared" si="9"/>
        <v>　</v>
      </c>
      <c r="M160" s="28"/>
      <c r="N160" s="26"/>
      <c r="O160" s="248"/>
      <c r="P160" s="27"/>
      <c r="Q160" s="26"/>
      <c r="R160" s="250"/>
      <c r="S160" s="28"/>
      <c r="T160" s="226" t="str">
        <f t="shared" si="10"/>
        <v xml:space="preserve"> </v>
      </c>
      <c r="U160" s="28"/>
      <c r="V160" s="26"/>
      <c r="W160" s="28"/>
      <c r="X160" s="168"/>
      <c r="Y160" s="168"/>
      <c r="Z160" s="168"/>
      <c r="AA160" s="168"/>
      <c r="AB160" s="168"/>
      <c r="AC160" s="168"/>
      <c r="AD160" s="168"/>
      <c r="AE160" s="168"/>
      <c r="AF160" s="168"/>
      <c r="AG160" s="168"/>
      <c r="AH160" s="168"/>
      <c r="AI160" s="168"/>
      <c r="AJ160" s="168"/>
      <c r="AK160" s="168"/>
      <c r="AL160" s="168"/>
      <c r="AM160" s="168"/>
      <c r="AN160" s="168"/>
      <c r="AO160" s="168"/>
      <c r="AP160" s="168"/>
      <c r="AQ160" s="168"/>
      <c r="AR160" s="168"/>
      <c r="AS160" s="168"/>
      <c r="AT160" s="168"/>
      <c r="AU160" s="168"/>
    </row>
    <row r="161" spans="1:47" ht="24.9" customHeight="1">
      <c r="A161" s="30">
        <f t="shared" si="8"/>
        <v>159</v>
      </c>
      <c r="B161" s="26"/>
      <c r="C161" s="249"/>
      <c r="D161" s="26"/>
      <c r="E161" s="26"/>
      <c r="F161" s="77"/>
      <c r="G161" s="28"/>
      <c r="H161" s="26"/>
      <c r="I161" s="249"/>
      <c r="J161" s="247"/>
      <c r="K161" s="247"/>
      <c r="L161" s="226" t="str">
        <f t="shared" si="9"/>
        <v>　</v>
      </c>
      <c r="M161" s="28"/>
      <c r="N161" s="26"/>
      <c r="O161" s="248"/>
      <c r="P161" s="27"/>
      <c r="Q161" s="26"/>
      <c r="R161" s="250"/>
      <c r="S161" s="28"/>
      <c r="T161" s="226" t="str">
        <f t="shared" si="10"/>
        <v xml:space="preserve"> </v>
      </c>
      <c r="U161" s="28"/>
      <c r="V161" s="26"/>
      <c r="W161" s="28"/>
      <c r="X161" s="168"/>
      <c r="Y161" s="168"/>
      <c r="Z161" s="168"/>
      <c r="AA161" s="168"/>
      <c r="AB161" s="168"/>
      <c r="AC161" s="168"/>
      <c r="AD161" s="168"/>
      <c r="AE161" s="168"/>
      <c r="AF161" s="168"/>
      <c r="AG161" s="168"/>
      <c r="AH161" s="168"/>
      <c r="AI161" s="168"/>
      <c r="AJ161" s="168"/>
      <c r="AK161" s="168"/>
      <c r="AL161" s="168"/>
      <c r="AM161" s="168"/>
      <c r="AN161" s="168"/>
      <c r="AO161" s="168"/>
      <c r="AP161" s="168"/>
      <c r="AQ161" s="168"/>
      <c r="AR161" s="168"/>
      <c r="AS161" s="168"/>
      <c r="AT161" s="168"/>
      <c r="AU161" s="168"/>
    </row>
    <row r="162" spans="1:47" ht="24.9" customHeight="1">
      <c r="A162" s="30">
        <f t="shared" si="8"/>
        <v>160</v>
      </c>
      <c r="B162" s="26"/>
      <c r="C162" s="249"/>
      <c r="D162" s="26"/>
      <c r="E162" s="26"/>
      <c r="F162" s="77"/>
      <c r="G162" s="28"/>
      <c r="H162" s="26"/>
      <c r="I162" s="249"/>
      <c r="J162" s="247"/>
      <c r="K162" s="247"/>
      <c r="L162" s="226" t="str">
        <f t="shared" si="9"/>
        <v>　</v>
      </c>
      <c r="M162" s="28"/>
      <c r="N162" s="26"/>
      <c r="O162" s="248"/>
      <c r="P162" s="27"/>
      <c r="Q162" s="26"/>
      <c r="R162" s="250"/>
      <c r="S162" s="28"/>
      <c r="T162" s="226" t="str">
        <f t="shared" si="10"/>
        <v xml:space="preserve"> </v>
      </c>
      <c r="U162" s="28"/>
      <c r="V162" s="26"/>
      <c r="W162" s="28"/>
      <c r="X162" s="168"/>
      <c r="Y162" s="168"/>
      <c r="Z162" s="168"/>
      <c r="AA162" s="168"/>
      <c r="AB162" s="168"/>
      <c r="AC162" s="168"/>
      <c r="AD162" s="168"/>
      <c r="AE162" s="168"/>
      <c r="AF162" s="168"/>
      <c r="AG162" s="168"/>
      <c r="AH162" s="168"/>
      <c r="AI162" s="168"/>
      <c r="AJ162" s="168"/>
      <c r="AK162" s="168"/>
      <c r="AL162" s="168"/>
      <c r="AM162" s="168"/>
      <c r="AN162" s="168"/>
      <c r="AO162" s="168"/>
      <c r="AP162" s="168"/>
      <c r="AQ162" s="168"/>
      <c r="AR162" s="168"/>
      <c r="AS162" s="168"/>
      <c r="AT162" s="168"/>
      <c r="AU162" s="168"/>
    </row>
    <row r="163" spans="1:47" ht="24.9" customHeight="1">
      <c r="A163" s="30">
        <f t="shared" si="8"/>
        <v>161</v>
      </c>
      <c r="B163" s="26"/>
      <c r="C163" s="249"/>
      <c r="D163" s="26"/>
      <c r="E163" s="26"/>
      <c r="F163" s="77"/>
      <c r="G163" s="28"/>
      <c r="H163" s="26"/>
      <c r="I163" s="249"/>
      <c r="J163" s="247"/>
      <c r="K163" s="247"/>
      <c r="L163" s="226" t="str">
        <f t="shared" si="9"/>
        <v>　</v>
      </c>
      <c r="M163" s="28"/>
      <c r="N163" s="26"/>
      <c r="O163" s="248"/>
      <c r="P163" s="27"/>
      <c r="Q163" s="26"/>
      <c r="R163" s="250"/>
      <c r="S163" s="28"/>
      <c r="T163" s="226" t="str">
        <f t="shared" si="10"/>
        <v xml:space="preserve"> </v>
      </c>
      <c r="U163" s="28"/>
      <c r="V163" s="26"/>
      <c r="W163" s="28"/>
      <c r="X163" s="168"/>
      <c r="Y163" s="168"/>
      <c r="Z163" s="168"/>
      <c r="AA163" s="168"/>
      <c r="AB163" s="168"/>
      <c r="AC163" s="168"/>
      <c r="AD163" s="168"/>
      <c r="AE163" s="168"/>
      <c r="AF163" s="168"/>
      <c r="AG163" s="168"/>
      <c r="AH163" s="168"/>
      <c r="AI163" s="168"/>
      <c r="AJ163" s="168"/>
      <c r="AK163" s="168"/>
      <c r="AL163" s="168"/>
      <c r="AM163" s="168"/>
      <c r="AN163" s="168"/>
      <c r="AO163" s="168"/>
      <c r="AP163" s="168"/>
      <c r="AQ163" s="168"/>
      <c r="AR163" s="168"/>
      <c r="AS163" s="168"/>
      <c r="AT163" s="168"/>
      <c r="AU163" s="168"/>
    </row>
    <row r="164" spans="1:47" ht="24.9" customHeight="1">
      <c r="A164" s="30">
        <f t="shared" si="8"/>
        <v>162</v>
      </c>
      <c r="B164" s="26"/>
      <c r="C164" s="249"/>
      <c r="D164" s="26"/>
      <c r="E164" s="26"/>
      <c r="F164" s="77"/>
      <c r="G164" s="28"/>
      <c r="H164" s="26"/>
      <c r="I164" s="249"/>
      <c r="J164" s="247"/>
      <c r="K164" s="247"/>
      <c r="L164" s="226" t="str">
        <f t="shared" si="9"/>
        <v>　</v>
      </c>
      <c r="M164" s="28"/>
      <c r="N164" s="26"/>
      <c r="O164" s="248"/>
      <c r="P164" s="27"/>
      <c r="Q164" s="26"/>
      <c r="R164" s="250"/>
      <c r="S164" s="28"/>
      <c r="T164" s="226" t="str">
        <f t="shared" si="10"/>
        <v xml:space="preserve"> </v>
      </c>
      <c r="U164" s="28"/>
      <c r="V164" s="26"/>
      <c r="W164" s="28"/>
      <c r="X164" s="168"/>
      <c r="Y164" s="168"/>
      <c r="Z164" s="168"/>
      <c r="AA164" s="168"/>
      <c r="AB164" s="168"/>
      <c r="AC164" s="168"/>
      <c r="AD164" s="168"/>
      <c r="AE164" s="168"/>
      <c r="AF164" s="168"/>
      <c r="AG164" s="168"/>
      <c r="AH164" s="168"/>
      <c r="AI164" s="168"/>
      <c r="AJ164" s="168"/>
      <c r="AK164" s="168"/>
      <c r="AL164" s="168"/>
      <c r="AM164" s="168"/>
      <c r="AN164" s="168"/>
      <c r="AO164" s="168"/>
      <c r="AP164" s="168"/>
      <c r="AQ164" s="168"/>
      <c r="AR164" s="168"/>
      <c r="AS164" s="168"/>
      <c r="AT164" s="168"/>
      <c r="AU164" s="168"/>
    </row>
    <row r="165" spans="1:47" ht="24.9" customHeight="1">
      <c r="A165" s="30">
        <f t="shared" si="8"/>
        <v>163</v>
      </c>
      <c r="B165" s="26"/>
      <c r="C165" s="249"/>
      <c r="D165" s="26"/>
      <c r="E165" s="26"/>
      <c r="F165" s="77"/>
      <c r="G165" s="28"/>
      <c r="H165" s="26"/>
      <c r="I165" s="249"/>
      <c r="J165" s="247"/>
      <c r="K165" s="247"/>
      <c r="L165" s="226" t="str">
        <f t="shared" si="9"/>
        <v>　</v>
      </c>
      <c r="M165" s="28"/>
      <c r="N165" s="26"/>
      <c r="O165" s="248"/>
      <c r="P165" s="27"/>
      <c r="Q165" s="26"/>
      <c r="R165" s="250"/>
      <c r="S165" s="28"/>
      <c r="T165" s="226" t="str">
        <f t="shared" si="10"/>
        <v xml:space="preserve"> </v>
      </c>
      <c r="U165" s="28"/>
      <c r="V165" s="26"/>
      <c r="W165" s="28"/>
      <c r="X165" s="168"/>
      <c r="Y165" s="168"/>
      <c r="Z165" s="168"/>
      <c r="AA165" s="168"/>
      <c r="AB165" s="168"/>
      <c r="AC165" s="168"/>
      <c r="AD165" s="168"/>
      <c r="AE165" s="168"/>
      <c r="AF165" s="168"/>
      <c r="AG165" s="168"/>
      <c r="AH165" s="168"/>
      <c r="AI165" s="168"/>
      <c r="AJ165" s="168"/>
      <c r="AK165" s="168"/>
      <c r="AL165" s="168"/>
      <c r="AM165" s="168"/>
      <c r="AN165" s="168"/>
      <c r="AO165" s="168"/>
      <c r="AP165" s="168"/>
      <c r="AQ165" s="168"/>
      <c r="AR165" s="168"/>
      <c r="AS165" s="168"/>
      <c r="AT165" s="168"/>
      <c r="AU165" s="168"/>
    </row>
    <row r="166" spans="1:47" ht="24.9" customHeight="1">
      <c r="A166" s="30">
        <f t="shared" si="8"/>
        <v>164</v>
      </c>
      <c r="B166" s="26"/>
      <c r="C166" s="249"/>
      <c r="D166" s="26"/>
      <c r="E166" s="26"/>
      <c r="F166" s="77"/>
      <c r="G166" s="28"/>
      <c r="H166" s="26"/>
      <c r="I166" s="249"/>
      <c r="J166" s="247"/>
      <c r="K166" s="247"/>
      <c r="L166" s="226" t="str">
        <f t="shared" si="9"/>
        <v>　</v>
      </c>
      <c r="M166" s="28"/>
      <c r="N166" s="26"/>
      <c r="O166" s="248"/>
      <c r="P166" s="27"/>
      <c r="Q166" s="26"/>
      <c r="R166" s="250"/>
      <c r="S166" s="28"/>
      <c r="T166" s="226" t="str">
        <f t="shared" si="10"/>
        <v xml:space="preserve"> </v>
      </c>
      <c r="U166" s="28"/>
      <c r="V166" s="26"/>
      <c r="W166" s="28"/>
      <c r="X166" s="168"/>
      <c r="Y166" s="168"/>
      <c r="Z166" s="168"/>
      <c r="AA166" s="168"/>
      <c r="AB166" s="168"/>
      <c r="AC166" s="168"/>
      <c r="AD166" s="168"/>
      <c r="AE166" s="168"/>
      <c r="AF166" s="168"/>
      <c r="AG166" s="168"/>
      <c r="AH166" s="168"/>
      <c r="AI166" s="168"/>
      <c r="AJ166" s="168"/>
      <c r="AK166" s="168"/>
      <c r="AL166" s="168"/>
      <c r="AM166" s="168"/>
      <c r="AN166" s="168"/>
      <c r="AO166" s="168"/>
      <c r="AP166" s="168"/>
      <c r="AQ166" s="168"/>
      <c r="AR166" s="168"/>
      <c r="AS166" s="168"/>
      <c r="AT166" s="168"/>
      <c r="AU166" s="168"/>
    </row>
    <row r="167" spans="1:47" ht="24.9" customHeight="1">
      <c r="A167" s="30">
        <f t="shared" si="8"/>
        <v>165</v>
      </c>
      <c r="B167" s="26"/>
      <c r="C167" s="249"/>
      <c r="D167" s="26"/>
      <c r="E167" s="26"/>
      <c r="F167" s="77"/>
      <c r="G167" s="28"/>
      <c r="H167" s="26"/>
      <c r="I167" s="249"/>
      <c r="J167" s="247"/>
      <c r="K167" s="247"/>
      <c r="L167" s="226" t="str">
        <f t="shared" si="9"/>
        <v>　</v>
      </c>
      <c r="M167" s="28"/>
      <c r="N167" s="26"/>
      <c r="O167" s="248"/>
      <c r="P167" s="27"/>
      <c r="Q167" s="26"/>
      <c r="R167" s="250"/>
      <c r="S167" s="28"/>
      <c r="T167" s="226" t="str">
        <f t="shared" si="10"/>
        <v xml:space="preserve"> </v>
      </c>
      <c r="U167" s="28"/>
      <c r="V167" s="26"/>
      <c r="W167" s="28"/>
      <c r="X167" s="168"/>
      <c r="Y167" s="168"/>
      <c r="Z167" s="168"/>
      <c r="AA167" s="168"/>
      <c r="AB167" s="168"/>
      <c r="AC167" s="168"/>
      <c r="AD167" s="168"/>
      <c r="AE167" s="168"/>
      <c r="AF167" s="168"/>
      <c r="AG167" s="168"/>
      <c r="AH167" s="168"/>
      <c r="AI167" s="168"/>
      <c r="AJ167" s="168"/>
      <c r="AK167" s="168"/>
      <c r="AL167" s="168"/>
      <c r="AM167" s="168"/>
      <c r="AN167" s="168"/>
      <c r="AO167" s="168"/>
      <c r="AP167" s="168"/>
      <c r="AQ167" s="168"/>
      <c r="AR167" s="168"/>
      <c r="AS167" s="168"/>
      <c r="AT167" s="168"/>
      <c r="AU167" s="168"/>
    </row>
    <row r="168" spans="1:47" ht="24.9" customHeight="1">
      <c r="A168" s="30">
        <f t="shared" si="8"/>
        <v>166</v>
      </c>
      <c r="B168" s="26"/>
      <c r="C168" s="249"/>
      <c r="D168" s="26"/>
      <c r="E168" s="26"/>
      <c r="F168" s="77"/>
      <c r="G168" s="28"/>
      <c r="H168" s="26"/>
      <c r="I168" s="249"/>
      <c r="J168" s="247"/>
      <c r="K168" s="247"/>
      <c r="L168" s="226" t="str">
        <f t="shared" si="9"/>
        <v>　</v>
      </c>
      <c r="M168" s="28"/>
      <c r="N168" s="26"/>
      <c r="O168" s="248"/>
      <c r="P168" s="27"/>
      <c r="Q168" s="26"/>
      <c r="R168" s="250"/>
      <c r="S168" s="28"/>
      <c r="T168" s="226" t="str">
        <f t="shared" si="10"/>
        <v xml:space="preserve"> </v>
      </c>
      <c r="U168" s="28"/>
      <c r="V168" s="26"/>
      <c r="W168" s="28"/>
      <c r="X168" s="168"/>
      <c r="Y168" s="168"/>
      <c r="Z168" s="168"/>
      <c r="AA168" s="168"/>
      <c r="AB168" s="168"/>
      <c r="AC168" s="168"/>
      <c r="AD168" s="168"/>
      <c r="AE168" s="168"/>
      <c r="AF168" s="168"/>
      <c r="AG168" s="168"/>
      <c r="AH168" s="168"/>
      <c r="AI168" s="168"/>
      <c r="AJ168" s="168"/>
      <c r="AK168" s="168"/>
      <c r="AL168" s="168"/>
      <c r="AM168" s="168"/>
      <c r="AN168" s="168"/>
      <c r="AO168" s="168"/>
      <c r="AP168" s="168"/>
      <c r="AQ168" s="168"/>
      <c r="AR168" s="168"/>
      <c r="AS168" s="168"/>
      <c r="AT168" s="168"/>
      <c r="AU168" s="168"/>
    </row>
    <row r="169" spans="1:47" ht="24.9" customHeight="1">
      <c r="A169" s="30">
        <f t="shared" si="8"/>
        <v>167</v>
      </c>
      <c r="B169" s="26"/>
      <c r="C169" s="249"/>
      <c r="D169" s="26"/>
      <c r="E169" s="26"/>
      <c r="F169" s="77"/>
      <c r="G169" s="28"/>
      <c r="H169" s="26"/>
      <c r="I169" s="249"/>
      <c r="J169" s="247"/>
      <c r="K169" s="247"/>
      <c r="L169" s="226" t="str">
        <f t="shared" si="9"/>
        <v>　</v>
      </c>
      <c r="M169" s="28"/>
      <c r="N169" s="26"/>
      <c r="O169" s="248"/>
      <c r="P169" s="27"/>
      <c r="Q169" s="26"/>
      <c r="R169" s="250"/>
      <c r="S169" s="28"/>
      <c r="T169" s="226" t="str">
        <f t="shared" si="10"/>
        <v xml:space="preserve"> </v>
      </c>
      <c r="U169" s="28"/>
      <c r="V169" s="26"/>
      <c r="W169" s="28"/>
      <c r="X169" s="168"/>
      <c r="Y169" s="168"/>
      <c r="Z169" s="168"/>
      <c r="AA169" s="168"/>
      <c r="AB169" s="168"/>
      <c r="AC169" s="168"/>
      <c r="AD169" s="168"/>
      <c r="AE169" s="168"/>
      <c r="AF169" s="168"/>
      <c r="AG169" s="168"/>
      <c r="AH169" s="168"/>
      <c r="AI169" s="168"/>
      <c r="AJ169" s="168"/>
      <c r="AK169" s="168"/>
      <c r="AL169" s="168"/>
      <c r="AM169" s="168"/>
      <c r="AN169" s="168"/>
      <c r="AO169" s="168"/>
      <c r="AP169" s="168"/>
      <c r="AQ169" s="168"/>
      <c r="AR169" s="168"/>
      <c r="AS169" s="168"/>
      <c r="AT169" s="168"/>
      <c r="AU169" s="168"/>
    </row>
    <row r="170" spans="1:47" ht="24.9" customHeight="1">
      <c r="A170" s="30">
        <f t="shared" si="8"/>
        <v>168</v>
      </c>
      <c r="B170" s="26"/>
      <c r="C170" s="249"/>
      <c r="D170" s="26"/>
      <c r="E170" s="26"/>
      <c r="F170" s="77"/>
      <c r="G170" s="28"/>
      <c r="H170" s="26"/>
      <c r="I170" s="249"/>
      <c r="J170" s="247"/>
      <c r="K170" s="247"/>
      <c r="L170" s="226" t="str">
        <f t="shared" si="9"/>
        <v>　</v>
      </c>
      <c r="M170" s="28"/>
      <c r="N170" s="26"/>
      <c r="O170" s="248"/>
      <c r="P170" s="27"/>
      <c r="Q170" s="26"/>
      <c r="R170" s="250"/>
      <c r="S170" s="28"/>
      <c r="T170" s="226" t="str">
        <f t="shared" si="10"/>
        <v xml:space="preserve"> </v>
      </c>
      <c r="U170" s="28"/>
      <c r="V170" s="26"/>
      <c r="W170" s="28"/>
      <c r="X170" s="168"/>
      <c r="Y170" s="168"/>
      <c r="Z170" s="168"/>
      <c r="AA170" s="168"/>
      <c r="AB170" s="168"/>
      <c r="AC170" s="168"/>
      <c r="AD170" s="168"/>
      <c r="AE170" s="168"/>
      <c r="AF170" s="168"/>
      <c r="AG170" s="168"/>
      <c r="AH170" s="168"/>
      <c r="AI170" s="168"/>
      <c r="AJ170" s="168"/>
      <c r="AK170" s="168"/>
      <c r="AL170" s="168"/>
      <c r="AM170" s="168"/>
      <c r="AN170" s="168"/>
      <c r="AO170" s="168"/>
      <c r="AP170" s="168"/>
      <c r="AQ170" s="168"/>
      <c r="AR170" s="168"/>
      <c r="AS170" s="168"/>
      <c r="AT170" s="168"/>
      <c r="AU170" s="168"/>
    </row>
    <row r="171" spans="1:47" ht="24.9" customHeight="1">
      <c r="A171" s="30">
        <f t="shared" si="8"/>
        <v>169</v>
      </c>
      <c r="B171" s="26"/>
      <c r="C171" s="249"/>
      <c r="D171" s="26"/>
      <c r="E171" s="26"/>
      <c r="F171" s="77"/>
      <c r="G171" s="28"/>
      <c r="H171" s="26"/>
      <c r="I171" s="249"/>
      <c r="J171" s="247"/>
      <c r="K171" s="247"/>
      <c r="L171" s="226" t="str">
        <f t="shared" si="9"/>
        <v>　</v>
      </c>
      <c r="M171" s="28"/>
      <c r="N171" s="26"/>
      <c r="O171" s="248"/>
      <c r="P171" s="27"/>
      <c r="Q171" s="26"/>
      <c r="R171" s="250"/>
      <c r="S171" s="28"/>
      <c r="T171" s="226" t="str">
        <f t="shared" si="10"/>
        <v xml:space="preserve"> </v>
      </c>
      <c r="U171" s="28"/>
      <c r="V171" s="26"/>
      <c r="W171" s="28"/>
      <c r="X171" s="168"/>
      <c r="Y171" s="168"/>
      <c r="Z171" s="168"/>
      <c r="AA171" s="168"/>
      <c r="AB171" s="168"/>
      <c r="AC171" s="168"/>
      <c r="AD171" s="168"/>
      <c r="AE171" s="168"/>
      <c r="AF171" s="168"/>
      <c r="AG171" s="168"/>
      <c r="AH171" s="168"/>
      <c r="AI171" s="168"/>
      <c r="AJ171" s="168"/>
      <c r="AK171" s="168"/>
      <c r="AL171" s="168"/>
      <c r="AM171" s="168"/>
      <c r="AN171" s="168"/>
      <c r="AO171" s="168"/>
      <c r="AP171" s="168"/>
      <c r="AQ171" s="168"/>
      <c r="AR171" s="168"/>
      <c r="AS171" s="168"/>
      <c r="AT171" s="168"/>
      <c r="AU171" s="168"/>
    </row>
    <row r="172" spans="1:47" ht="24.9" customHeight="1">
      <c r="A172" s="30">
        <f t="shared" si="8"/>
        <v>170</v>
      </c>
      <c r="B172" s="26"/>
      <c r="C172" s="249"/>
      <c r="D172" s="26"/>
      <c r="E172" s="26"/>
      <c r="F172" s="77"/>
      <c r="G172" s="28"/>
      <c r="H172" s="26"/>
      <c r="I172" s="249"/>
      <c r="J172" s="247"/>
      <c r="K172" s="247"/>
      <c r="L172" s="226" t="str">
        <f t="shared" si="9"/>
        <v>　</v>
      </c>
      <c r="M172" s="28"/>
      <c r="N172" s="26"/>
      <c r="O172" s="248"/>
      <c r="P172" s="27"/>
      <c r="Q172" s="26"/>
      <c r="R172" s="250"/>
      <c r="S172" s="28"/>
      <c r="T172" s="226" t="str">
        <f t="shared" si="10"/>
        <v xml:space="preserve"> </v>
      </c>
      <c r="U172" s="28"/>
      <c r="V172" s="26"/>
      <c r="W172" s="28"/>
      <c r="X172" s="168"/>
      <c r="Y172" s="168"/>
      <c r="Z172" s="168"/>
      <c r="AA172" s="168"/>
      <c r="AB172" s="168"/>
      <c r="AC172" s="168"/>
      <c r="AD172" s="168"/>
      <c r="AE172" s="168"/>
      <c r="AF172" s="168"/>
      <c r="AG172" s="168"/>
      <c r="AH172" s="168"/>
      <c r="AI172" s="168"/>
      <c r="AJ172" s="168"/>
      <c r="AK172" s="168"/>
      <c r="AL172" s="168"/>
      <c r="AM172" s="168"/>
      <c r="AN172" s="168"/>
      <c r="AO172" s="168"/>
      <c r="AP172" s="168"/>
      <c r="AQ172" s="168"/>
      <c r="AR172" s="168"/>
      <c r="AS172" s="168"/>
      <c r="AT172" s="168"/>
      <c r="AU172" s="168"/>
    </row>
    <row r="173" spans="1:47" ht="24.9" customHeight="1">
      <c r="A173" s="30">
        <f t="shared" si="8"/>
        <v>171</v>
      </c>
      <c r="B173" s="26"/>
      <c r="C173" s="249"/>
      <c r="D173" s="26"/>
      <c r="E173" s="26"/>
      <c r="F173" s="77"/>
      <c r="G173" s="28"/>
      <c r="H173" s="26"/>
      <c r="I173" s="249"/>
      <c r="J173" s="247"/>
      <c r="K173" s="247"/>
      <c r="L173" s="226" t="str">
        <f t="shared" si="9"/>
        <v>　</v>
      </c>
      <c r="M173" s="28"/>
      <c r="N173" s="26"/>
      <c r="O173" s="248"/>
      <c r="P173" s="27"/>
      <c r="Q173" s="26"/>
      <c r="R173" s="250"/>
      <c r="S173" s="28"/>
      <c r="T173" s="226" t="str">
        <f t="shared" si="10"/>
        <v xml:space="preserve"> </v>
      </c>
      <c r="U173" s="28"/>
      <c r="V173" s="26"/>
      <c r="W173" s="28"/>
      <c r="X173" s="168"/>
      <c r="Y173" s="168"/>
      <c r="Z173" s="168"/>
      <c r="AA173" s="168"/>
      <c r="AB173" s="168"/>
      <c r="AC173" s="168"/>
      <c r="AD173" s="168"/>
      <c r="AE173" s="168"/>
      <c r="AF173" s="168"/>
      <c r="AG173" s="168"/>
      <c r="AH173" s="168"/>
      <c r="AI173" s="168"/>
      <c r="AJ173" s="168"/>
      <c r="AK173" s="168"/>
      <c r="AL173" s="168"/>
      <c r="AM173" s="168"/>
      <c r="AN173" s="168"/>
      <c r="AO173" s="168"/>
      <c r="AP173" s="168"/>
      <c r="AQ173" s="168"/>
      <c r="AR173" s="168"/>
      <c r="AS173" s="168"/>
      <c r="AT173" s="168"/>
      <c r="AU173" s="168"/>
    </row>
    <row r="174" spans="1:47" ht="24.9" customHeight="1">
      <c r="A174" s="30">
        <f t="shared" si="8"/>
        <v>172</v>
      </c>
      <c r="B174" s="26"/>
      <c r="C174" s="249"/>
      <c r="D174" s="26"/>
      <c r="E174" s="26"/>
      <c r="F174" s="77"/>
      <c r="G174" s="28"/>
      <c r="H174" s="26"/>
      <c r="I174" s="249"/>
      <c r="J174" s="247"/>
      <c r="K174" s="247"/>
      <c r="L174" s="226" t="str">
        <f t="shared" si="9"/>
        <v>　</v>
      </c>
      <c r="M174" s="28"/>
      <c r="N174" s="26"/>
      <c r="O174" s="248"/>
      <c r="P174" s="27"/>
      <c r="Q174" s="26"/>
      <c r="R174" s="250"/>
      <c r="S174" s="28"/>
      <c r="T174" s="226" t="str">
        <f t="shared" si="10"/>
        <v xml:space="preserve"> </v>
      </c>
      <c r="U174" s="28"/>
      <c r="V174" s="26"/>
      <c r="W174" s="28"/>
      <c r="X174" s="168"/>
      <c r="Y174" s="168"/>
      <c r="Z174" s="168"/>
      <c r="AA174" s="168"/>
      <c r="AB174" s="168"/>
      <c r="AC174" s="168"/>
      <c r="AD174" s="168"/>
      <c r="AE174" s="168"/>
      <c r="AF174" s="168"/>
      <c r="AG174" s="168"/>
      <c r="AH174" s="168"/>
      <c r="AI174" s="168"/>
      <c r="AJ174" s="168"/>
      <c r="AK174" s="168"/>
      <c r="AL174" s="168"/>
      <c r="AM174" s="168"/>
      <c r="AN174" s="168"/>
      <c r="AO174" s="168"/>
      <c r="AP174" s="168"/>
      <c r="AQ174" s="168"/>
      <c r="AR174" s="168"/>
      <c r="AS174" s="168"/>
      <c r="AT174" s="168"/>
      <c r="AU174" s="168"/>
    </row>
    <row r="175" spans="1:47" ht="24.9" customHeight="1">
      <c r="A175" s="30">
        <f t="shared" si="8"/>
        <v>173</v>
      </c>
      <c r="B175" s="26"/>
      <c r="C175" s="249"/>
      <c r="D175" s="26"/>
      <c r="E175" s="26"/>
      <c r="F175" s="77"/>
      <c r="G175" s="28"/>
      <c r="H175" s="26"/>
      <c r="I175" s="249"/>
      <c r="J175" s="247"/>
      <c r="K175" s="247"/>
      <c r="L175" s="226" t="str">
        <f t="shared" si="9"/>
        <v>　</v>
      </c>
      <c r="M175" s="28"/>
      <c r="N175" s="26"/>
      <c r="O175" s="248"/>
      <c r="P175" s="27"/>
      <c r="Q175" s="26"/>
      <c r="R175" s="250"/>
      <c r="S175" s="28"/>
      <c r="T175" s="226" t="str">
        <f t="shared" si="10"/>
        <v xml:space="preserve"> </v>
      </c>
      <c r="U175" s="28"/>
      <c r="V175" s="26"/>
      <c r="W175" s="28"/>
      <c r="X175" s="168"/>
      <c r="Y175" s="168"/>
      <c r="Z175" s="168"/>
      <c r="AA175" s="168"/>
      <c r="AB175" s="168"/>
      <c r="AC175" s="168"/>
      <c r="AD175" s="168"/>
      <c r="AE175" s="168"/>
      <c r="AF175" s="168"/>
      <c r="AG175" s="168"/>
      <c r="AH175" s="168"/>
      <c r="AI175" s="168"/>
      <c r="AJ175" s="168"/>
      <c r="AK175" s="168"/>
      <c r="AL175" s="168"/>
      <c r="AM175" s="168"/>
      <c r="AN175" s="168"/>
      <c r="AO175" s="168"/>
      <c r="AP175" s="168"/>
      <c r="AQ175" s="168"/>
      <c r="AR175" s="168"/>
      <c r="AS175" s="168"/>
      <c r="AT175" s="168"/>
      <c r="AU175" s="168"/>
    </row>
    <row r="176" spans="1:47" ht="24.9" customHeight="1">
      <c r="A176" s="30">
        <f t="shared" si="8"/>
        <v>174</v>
      </c>
      <c r="B176" s="26"/>
      <c r="C176" s="249"/>
      <c r="D176" s="26"/>
      <c r="E176" s="26"/>
      <c r="F176" s="77"/>
      <c r="G176" s="28"/>
      <c r="H176" s="26"/>
      <c r="I176" s="249"/>
      <c r="J176" s="247"/>
      <c r="K176" s="247"/>
      <c r="L176" s="226" t="str">
        <f t="shared" si="9"/>
        <v>　</v>
      </c>
      <c r="M176" s="28"/>
      <c r="N176" s="26"/>
      <c r="O176" s="248"/>
      <c r="P176" s="27"/>
      <c r="Q176" s="26"/>
      <c r="R176" s="250"/>
      <c r="S176" s="28"/>
      <c r="T176" s="226" t="str">
        <f t="shared" si="10"/>
        <v xml:space="preserve"> </v>
      </c>
      <c r="U176" s="28"/>
      <c r="V176" s="26"/>
      <c r="W176" s="28"/>
      <c r="X176" s="168"/>
      <c r="Y176" s="168"/>
      <c r="Z176" s="168"/>
      <c r="AA176" s="168"/>
      <c r="AB176" s="168"/>
      <c r="AC176" s="168"/>
      <c r="AD176" s="168"/>
      <c r="AE176" s="168"/>
      <c r="AF176" s="168"/>
      <c r="AG176" s="168"/>
      <c r="AH176" s="168"/>
      <c r="AI176" s="168"/>
      <c r="AJ176" s="168"/>
      <c r="AK176" s="168"/>
      <c r="AL176" s="168"/>
      <c r="AM176" s="168"/>
      <c r="AN176" s="168"/>
      <c r="AO176" s="168"/>
      <c r="AP176" s="168"/>
      <c r="AQ176" s="168"/>
      <c r="AR176" s="168"/>
      <c r="AS176" s="168"/>
      <c r="AT176" s="168"/>
      <c r="AU176" s="168"/>
    </row>
    <row r="177" spans="1:47" ht="24.9" customHeight="1">
      <c r="A177" s="30">
        <f t="shared" si="8"/>
        <v>175</v>
      </c>
      <c r="B177" s="26"/>
      <c r="C177" s="249"/>
      <c r="D177" s="26"/>
      <c r="E177" s="26"/>
      <c r="F177" s="77"/>
      <c r="G177" s="28"/>
      <c r="H177" s="26"/>
      <c r="I177" s="249"/>
      <c r="J177" s="247"/>
      <c r="K177" s="247"/>
      <c r="L177" s="226" t="str">
        <f t="shared" si="9"/>
        <v>　</v>
      </c>
      <c r="M177" s="28"/>
      <c r="N177" s="26"/>
      <c r="O177" s="248"/>
      <c r="P177" s="27"/>
      <c r="Q177" s="26"/>
      <c r="R177" s="250"/>
      <c r="S177" s="28"/>
      <c r="T177" s="226" t="str">
        <f t="shared" si="10"/>
        <v xml:space="preserve"> </v>
      </c>
      <c r="U177" s="28"/>
      <c r="V177" s="26"/>
      <c r="W177" s="28"/>
      <c r="X177" s="168"/>
      <c r="Y177" s="168"/>
      <c r="Z177" s="168"/>
      <c r="AA177" s="168"/>
      <c r="AB177" s="168"/>
      <c r="AC177" s="168"/>
      <c r="AD177" s="168"/>
      <c r="AE177" s="168"/>
      <c r="AF177" s="168"/>
      <c r="AG177" s="168"/>
      <c r="AH177" s="168"/>
      <c r="AI177" s="168"/>
      <c r="AJ177" s="168"/>
      <c r="AK177" s="168"/>
      <c r="AL177" s="168"/>
      <c r="AM177" s="168"/>
      <c r="AN177" s="168"/>
      <c r="AO177" s="168"/>
      <c r="AP177" s="168"/>
      <c r="AQ177" s="168"/>
      <c r="AR177" s="168"/>
      <c r="AS177" s="168"/>
      <c r="AT177" s="168"/>
      <c r="AU177" s="168"/>
    </row>
    <row r="178" spans="1:47" ht="24.9" customHeight="1">
      <c r="A178" s="30">
        <f t="shared" si="8"/>
        <v>176</v>
      </c>
      <c r="B178" s="26"/>
      <c r="C178" s="249"/>
      <c r="D178" s="26"/>
      <c r="E178" s="26"/>
      <c r="F178" s="77"/>
      <c r="G178" s="28"/>
      <c r="H178" s="26"/>
      <c r="I178" s="249"/>
      <c r="J178" s="247"/>
      <c r="K178" s="247"/>
      <c r="L178" s="226" t="str">
        <f t="shared" si="9"/>
        <v>　</v>
      </c>
      <c r="M178" s="28"/>
      <c r="N178" s="26"/>
      <c r="O178" s="248"/>
      <c r="P178" s="27"/>
      <c r="Q178" s="26"/>
      <c r="R178" s="250"/>
      <c r="S178" s="28"/>
      <c r="T178" s="226" t="str">
        <f t="shared" si="10"/>
        <v xml:space="preserve"> </v>
      </c>
      <c r="U178" s="28"/>
      <c r="V178" s="26"/>
      <c r="W178" s="28"/>
      <c r="X178" s="168"/>
      <c r="Y178" s="168"/>
      <c r="Z178" s="168"/>
      <c r="AA178" s="168"/>
      <c r="AB178" s="168"/>
      <c r="AC178" s="168"/>
      <c r="AD178" s="168"/>
      <c r="AE178" s="168"/>
      <c r="AF178" s="168"/>
      <c r="AG178" s="168"/>
      <c r="AH178" s="168"/>
      <c r="AI178" s="168"/>
      <c r="AJ178" s="168"/>
      <c r="AK178" s="168"/>
      <c r="AL178" s="168"/>
      <c r="AM178" s="168"/>
      <c r="AN178" s="168"/>
      <c r="AO178" s="168"/>
      <c r="AP178" s="168"/>
      <c r="AQ178" s="168"/>
      <c r="AR178" s="168"/>
      <c r="AS178" s="168"/>
      <c r="AT178" s="168"/>
      <c r="AU178" s="168"/>
    </row>
    <row r="179" spans="1:47" ht="24.9" customHeight="1">
      <c r="A179" s="30">
        <f t="shared" si="8"/>
        <v>177</v>
      </c>
      <c r="B179" s="26"/>
      <c r="C179" s="249"/>
      <c r="D179" s="26"/>
      <c r="E179" s="26"/>
      <c r="F179" s="77"/>
      <c r="G179" s="28"/>
      <c r="H179" s="26"/>
      <c r="I179" s="249"/>
      <c r="J179" s="247"/>
      <c r="K179" s="247"/>
      <c r="L179" s="226" t="str">
        <f t="shared" si="9"/>
        <v>　</v>
      </c>
      <c r="M179" s="28"/>
      <c r="N179" s="26"/>
      <c r="O179" s="248"/>
      <c r="P179" s="27"/>
      <c r="Q179" s="26"/>
      <c r="R179" s="250"/>
      <c r="S179" s="28"/>
      <c r="T179" s="226" t="str">
        <f t="shared" si="10"/>
        <v xml:space="preserve"> </v>
      </c>
      <c r="U179" s="28"/>
      <c r="V179" s="26"/>
      <c r="W179" s="28"/>
      <c r="X179" s="168"/>
      <c r="Y179" s="168"/>
      <c r="Z179" s="168"/>
      <c r="AA179" s="168"/>
      <c r="AB179" s="168"/>
      <c r="AC179" s="168"/>
      <c r="AD179" s="168"/>
      <c r="AE179" s="168"/>
      <c r="AF179" s="168"/>
      <c r="AG179" s="168"/>
      <c r="AH179" s="168"/>
      <c r="AI179" s="168"/>
      <c r="AJ179" s="168"/>
      <c r="AK179" s="168"/>
      <c r="AL179" s="168"/>
      <c r="AM179" s="168"/>
      <c r="AN179" s="168"/>
      <c r="AO179" s="168"/>
      <c r="AP179" s="168"/>
      <c r="AQ179" s="168"/>
      <c r="AR179" s="168"/>
      <c r="AS179" s="168"/>
      <c r="AT179" s="168"/>
      <c r="AU179" s="168"/>
    </row>
    <row r="180" spans="1:47" ht="24.9" customHeight="1">
      <c r="A180" s="30">
        <f t="shared" si="8"/>
        <v>178</v>
      </c>
      <c r="B180" s="26"/>
      <c r="C180" s="249"/>
      <c r="D180" s="26"/>
      <c r="E180" s="26"/>
      <c r="F180" s="77"/>
      <c r="G180" s="28"/>
      <c r="H180" s="26"/>
      <c r="I180" s="249"/>
      <c r="J180" s="247"/>
      <c r="K180" s="247"/>
      <c r="L180" s="226" t="str">
        <f t="shared" si="9"/>
        <v>　</v>
      </c>
      <c r="M180" s="28"/>
      <c r="N180" s="26"/>
      <c r="O180" s="248"/>
      <c r="P180" s="27"/>
      <c r="Q180" s="26"/>
      <c r="R180" s="250"/>
      <c r="S180" s="28"/>
      <c r="T180" s="226" t="str">
        <f t="shared" si="10"/>
        <v xml:space="preserve"> </v>
      </c>
      <c r="U180" s="28"/>
      <c r="V180" s="26"/>
      <c r="W180" s="28"/>
      <c r="X180" s="168"/>
      <c r="Y180" s="168"/>
      <c r="Z180" s="168"/>
      <c r="AA180" s="168"/>
      <c r="AB180" s="168"/>
      <c r="AC180" s="168"/>
      <c r="AD180" s="168"/>
      <c r="AE180" s="168"/>
      <c r="AF180" s="168"/>
      <c r="AG180" s="168"/>
      <c r="AH180" s="168"/>
      <c r="AI180" s="168"/>
      <c r="AJ180" s="168"/>
      <c r="AK180" s="168"/>
      <c r="AL180" s="168"/>
      <c r="AM180" s="168"/>
      <c r="AN180" s="168"/>
      <c r="AO180" s="168"/>
      <c r="AP180" s="168"/>
      <c r="AQ180" s="168"/>
      <c r="AR180" s="168"/>
      <c r="AS180" s="168"/>
      <c r="AT180" s="168"/>
      <c r="AU180" s="168"/>
    </row>
    <row r="181" spans="1:47" ht="24.9" customHeight="1">
      <c r="A181" s="30">
        <f t="shared" si="8"/>
        <v>179</v>
      </c>
      <c r="B181" s="26"/>
      <c r="C181" s="249"/>
      <c r="D181" s="26"/>
      <c r="E181" s="26"/>
      <c r="F181" s="77"/>
      <c r="G181" s="28"/>
      <c r="H181" s="26"/>
      <c r="I181" s="249"/>
      <c r="J181" s="247"/>
      <c r="K181" s="247"/>
      <c r="L181" s="226" t="str">
        <f t="shared" si="9"/>
        <v>　</v>
      </c>
      <c r="M181" s="28"/>
      <c r="N181" s="26"/>
      <c r="O181" s="248"/>
      <c r="P181" s="27"/>
      <c r="Q181" s="26"/>
      <c r="R181" s="250"/>
      <c r="S181" s="28"/>
      <c r="T181" s="226" t="str">
        <f t="shared" si="10"/>
        <v xml:space="preserve"> </v>
      </c>
      <c r="U181" s="28"/>
      <c r="V181" s="26"/>
      <c r="W181" s="28"/>
      <c r="X181" s="168"/>
      <c r="Y181" s="168"/>
      <c r="Z181" s="168"/>
      <c r="AA181" s="168"/>
      <c r="AB181" s="168"/>
      <c r="AC181" s="168"/>
      <c r="AD181" s="168"/>
      <c r="AE181" s="168"/>
      <c r="AF181" s="168"/>
      <c r="AG181" s="168"/>
      <c r="AH181" s="168"/>
      <c r="AI181" s="168"/>
      <c r="AJ181" s="168"/>
      <c r="AK181" s="168"/>
      <c r="AL181" s="168"/>
      <c r="AM181" s="168"/>
      <c r="AN181" s="168"/>
      <c r="AO181" s="168"/>
      <c r="AP181" s="168"/>
      <c r="AQ181" s="168"/>
      <c r="AR181" s="168"/>
      <c r="AS181" s="168"/>
      <c r="AT181" s="168"/>
      <c r="AU181" s="168"/>
    </row>
    <row r="182" spans="1:47" ht="24.9" customHeight="1">
      <c r="A182" s="30">
        <f t="shared" si="8"/>
        <v>180</v>
      </c>
      <c r="B182" s="26"/>
      <c r="C182" s="249"/>
      <c r="D182" s="26"/>
      <c r="E182" s="26"/>
      <c r="F182" s="77"/>
      <c r="G182" s="28"/>
      <c r="H182" s="26"/>
      <c r="I182" s="249"/>
      <c r="J182" s="247"/>
      <c r="K182" s="247"/>
      <c r="L182" s="226" t="str">
        <f t="shared" si="9"/>
        <v>　</v>
      </c>
      <c r="M182" s="28"/>
      <c r="N182" s="26"/>
      <c r="O182" s="248"/>
      <c r="P182" s="27"/>
      <c r="Q182" s="26"/>
      <c r="R182" s="250"/>
      <c r="S182" s="28"/>
      <c r="T182" s="226" t="str">
        <f t="shared" si="10"/>
        <v xml:space="preserve"> </v>
      </c>
      <c r="U182" s="28"/>
      <c r="V182" s="26"/>
      <c r="W182" s="28"/>
      <c r="X182" s="168"/>
      <c r="Y182" s="168"/>
      <c r="Z182" s="168"/>
      <c r="AA182" s="168"/>
      <c r="AB182" s="168"/>
      <c r="AC182" s="168"/>
      <c r="AD182" s="168"/>
      <c r="AE182" s="168"/>
      <c r="AF182" s="168"/>
      <c r="AG182" s="168"/>
      <c r="AH182" s="168"/>
      <c r="AI182" s="168"/>
      <c r="AJ182" s="168"/>
      <c r="AK182" s="168"/>
      <c r="AL182" s="168"/>
      <c r="AM182" s="168"/>
      <c r="AN182" s="168"/>
      <c r="AO182" s="168"/>
      <c r="AP182" s="168"/>
      <c r="AQ182" s="168"/>
      <c r="AR182" s="168"/>
      <c r="AS182" s="168"/>
      <c r="AT182" s="168"/>
      <c r="AU182" s="168"/>
    </row>
    <row r="183" spans="1:47" ht="24.9" customHeight="1">
      <c r="A183" s="30">
        <f t="shared" si="8"/>
        <v>181</v>
      </c>
      <c r="B183" s="26"/>
      <c r="C183" s="249"/>
      <c r="D183" s="26"/>
      <c r="E183" s="26"/>
      <c r="F183" s="77"/>
      <c r="G183" s="28"/>
      <c r="H183" s="26"/>
      <c r="I183" s="249"/>
      <c r="J183" s="247"/>
      <c r="K183" s="247"/>
      <c r="L183" s="226" t="str">
        <f t="shared" si="9"/>
        <v>　</v>
      </c>
      <c r="M183" s="28"/>
      <c r="N183" s="26"/>
      <c r="O183" s="248"/>
      <c r="P183" s="27"/>
      <c r="Q183" s="26"/>
      <c r="R183" s="250"/>
      <c r="S183" s="28"/>
      <c r="T183" s="226" t="str">
        <f t="shared" si="10"/>
        <v xml:space="preserve"> </v>
      </c>
      <c r="U183" s="28"/>
      <c r="V183" s="26"/>
      <c r="W183" s="28"/>
      <c r="X183" s="168"/>
      <c r="Y183" s="168"/>
      <c r="Z183" s="168"/>
      <c r="AA183" s="168"/>
      <c r="AB183" s="168"/>
      <c r="AC183" s="168"/>
      <c r="AD183" s="168"/>
      <c r="AE183" s="168"/>
      <c r="AF183" s="168"/>
      <c r="AG183" s="168"/>
      <c r="AH183" s="168"/>
      <c r="AI183" s="168"/>
      <c r="AJ183" s="168"/>
      <c r="AK183" s="168"/>
      <c r="AL183" s="168"/>
      <c r="AM183" s="168"/>
      <c r="AN183" s="168"/>
      <c r="AO183" s="168"/>
      <c r="AP183" s="168"/>
      <c r="AQ183" s="168"/>
      <c r="AR183" s="168"/>
      <c r="AS183" s="168"/>
      <c r="AT183" s="168"/>
      <c r="AU183" s="168"/>
    </row>
    <row r="184" spans="1:47" ht="24.9" customHeight="1">
      <c r="A184" s="30">
        <f t="shared" si="8"/>
        <v>182</v>
      </c>
      <c r="B184" s="26"/>
      <c r="C184" s="249"/>
      <c r="D184" s="26"/>
      <c r="E184" s="26"/>
      <c r="F184" s="77"/>
      <c r="G184" s="28"/>
      <c r="H184" s="26"/>
      <c r="I184" s="249"/>
      <c r="J184" s="247"/>
      <c r="K184" s="247"/>
      <c r="L184" s="226" t="str">
        <f t="shared" si="9"/>
        <v>　</v>
      </c>
      <c r="M184" s="28"/>
      <c r="N184" s="26"/>
      <c r="O184" s="248"/>
      <c r="P184" s="27"/>
      <c r="Q184" s="26"/>
      <c r="R184" s="250"/>
      <c r="S184" s="28"/>
      <c r="T184" s="226" t="str">
        <f t="shared" si="10"/>
        <v xml:space="preserve"> </v>
      </c>
      <c r="U184" s="28"/>
      <c r="V184" s="26"/>
      <c r="W184" s="28"/>
      <c r="X184" s="168"/>
      <c r="Y184" s="168"/>
      <c r="Z184" s="168"/>
      <c r="AA184" s="168"/>
      <c r="AB184" s="168"/>
      <c r="AC184" s="168"/>
      <c r="AD184" s="168"/>
      <c r="AE184" s="168"/>
      <c r="AF184" s="168"/>
      <c r="AG184" s="168"/>
      <c r="AH184" s="168"/>
      <c r="AI184" s="168"/>
      <c r="AJ184" s="168"/>
      <c r="AK184" s="168"/>
      <c r="AL184" s="168"/>
      <c r="AM184" s="168"/>
      <c r="AN184" s="168"/>
      <c r="AO184" s="168"/>
      <c r="AP184" s="168"/>
      <c r="AQ184" s="168"/>
      <c r="AR184" s="168"/>
      <c r="AS184" s="168"/>
      <c r="AT184" s="168"/>
      <c r="AU184" s="168"/>
    </row>
    <row r="185" spans="1:47" ht="24.9" customHeight="1">
      <c r="A185" s="30">
        <f t="shared" si="8"/>
        <v>183</v>
      </c>
      <c r="B185" s="26"/>
      <c r="C185" s="249"/>
      <c r="D185" s="26"/>
      <c r="E185" s="26"/>
      <c r="F185" s="77"/>
      <c r="G185" s="28"/>
      <c r="H185" s="26"/>
      <c r="I185" s="249"/>
      <c r="J185" s="247"/>
      <c r="K185" s="247"/>
      <c r="L185" s="226" t="str">
        <f t="shared" si="9"/>
        <v>　</v>
      </c>
      <c r="M185" s="28"/>
      <c r="N185" s="26"/>
      <c r="O185" s="248"/>
      <c r="P185" s="27"/>
      <c r="Q185" s="26"/>
      <c r="R185" s="250"/>
      <c r="S185" s="28"/>
      <c r="T185" s="226" t="str">
        <f t="shared" si="10"/>
        <v xml:space="preserve"> </v>
      </c>
      <c r="U185" s="28"/>
      <c r="V185" s="26"/>
      <c r="W185" s="28"/>
      <c r="X185" s="168"/>
      <c r="Y185" s="168"/>
      <c r="Z185" s="168"/>
      <c r="AA185" s="168"/>
      <c r="AB185" s="168"/>
      <c r="AC185" s="168"/>
      <c r="AD185" s="168"/>
      <c r="AE185" s="168"/>
      <c r="AF185" s="168"/>
      <c r="AG185" s="168"/>
      <c r="AH185" s="168"/>
      <c r="AI185" s="168"/>
      <c r="AJ185" s="168"/>
      <c r="AK185" s="168"/>
      <c r="AL185" s="168"/>
      <c r="AM185" s="168"/>
      <c r="AN185" s="168"/>
      <c r="AO185" s="168"/>
      <c r="AP185" s="168"/>
      <c r="AQ185" s="168"/>
      <c r="AR185" s="168"/>
      <c r="AS185" s="168"/>
      <c r="AT185" s="168"/>
      <c r="AU185" s="168"/>
    </row>
    <row r="186" spans="1:47" ht="24.9" customHeight="1">
      <c r="A186" s="30">
        <f t="shared" si="8"/>
        <v>184</v>
      </c>
      <c r="B186" s="26"/>
      <c r="C186" s="249"/>
      <c r="D186" s="26"/>
      <c r="E186" s="26"/>
      <c r="F186" s="77"/>
      <c r="G186" s="28"/>
      <c r="H186" s="26"/>
      <c r="I186" s="249"/>
      <c r="J186" s="247"/>
      <c r="K186" s="247"/>
      <c r="L186" s="226" t="str">
        <f t="shared" si="9"/>
        <v>　</v>
      </c>
      <c r="M186" s="28"/>
      <c r="N186" s="26"/>
      <c r="O186" s="248"/>
      <c r="P186" s="27"/>
      <c r="Q186" s="26"/>
      <c r="R186" s="250"/>
      <c r="S186" s="28"/>
      <c r="T186" s="226" t="str">
        <f t="shared" si="10"/>
        <v xml:space="preserve"> </v>
      </c>
      <c r="U186" s="28"/>
      <c r="V186" s="26"/>
      <c r="W186" s="28"/>
      <c r="X186" s="168"/>
      <c r="Y186" s="168"/>
      <c r="Z186" s="168"/>
      <c r="AA186" s="168"/>
      <c r="AB186" s="168"/>
      <c r="AC186" s="168"/>
      <c r="AD186" s="168"/>
      <c r="AE186" s="168"/>
      <c r="AF186" s="168"/>
      <c r="AG186" s="168"/>
      <c r="AH186" s="168"/>
      <c r="AI186" s="168"/>
      <c r="AJ186" s="168"/>
      <c r="AK186" s="168"/>
      <c r="AL186" s="168"/>
      <c r="AM186" s="168"/>
      <c r="AN186" s="168"/>
      <c r="AO186" s="168"/>
      <c r="AP186" s="168"/>
      <c r="AQ186" s="168"/>
      <c r="AR186" s="168"/>
      <c r="AS186" s="168"/>
      <c r="AT186" s="168"/>
      <c r="AU186" s="168"/>
    </row>
    <row r="187" spans="1:47" ht="24.9" customHeight="1">
      <c r="A187" s="30">
        <f t="shared" si="8"/>
        <v>185</v>
      </c>
      <c r="B187" s="26"/>
      <c r="C187" s="249"/>
      <c r="D187" s="26"/>
      <c r="E187" s="26"/>
      <c r="F187" s="77"/>
      <c r="G187" s="28"/>
      <c r="H187" s="26"/>
      <c r="I187" s="249"/>
      <c r="J187" s="247"/>
      <c r="K187" s="247"/>
      <c r="L187" s="226" t="str">
        <f t="shared" si="9"/>
        <v>　</v>
      </c>
      <c r="M187" s="28"/>
      <c r="N187" s="26"/>
      <c r="O187" s="248"/>
      <c r="P187" s="27"/>
      <c r="Q187" s="26"/>
      <c r="R187" s="250"/>
      <c r="S187" s="28"/>
      <c r="T187" s="226" t="str">
        <f t="shared" si="10"/>
        <v xml:space="preserve"> </v>
      </c>
      <c r="U187" s="28"/>
      <c r="V187" s="26"/>
      <c r="W187" s="28"/>
      <c r="X187" s="168"/>
      <c r="Y187" s="168"/>
      <c r="Z187" s="168"/>
      <c r="AA187" s="168"/>
      <c r="AB187" s="168"/>
      <c r="AC187" s="168"/>
      <c r="AD187" s="168"/>
      <c r="AE187" s="168"/>
      <c r="AF187" s="168"/>
      <c r="AG187" s="168"/>
      <c r="AH187" s="168"/>
      <c r="AI187" s="168"/>
      <c r="AJ187" s="168"/>
      <c r="AK187" s="168"/>
      <c r="AL187" s="168"/>
      <c r="AM187" s="168"/>
      <c r="AN187" s="168"/>
      <c r="AO187" s="168"/>
      <c r="AP187" s="168"/>
      <c r="AQ187" s="168"/>
      <c r="AR187" s="168"/>
      <c r="AS187" s="168"/>
      <c r="AT187" s="168"/>
      <c r="AU187" s="168"/>
    </row>
    <row r="188" spans="1:47" ht="24.9" customHeight="1">
      <c r="A188" s="30">
        <f t="shared" si="8"/>
        <v>186</v>
      </c>
      <c r="B188" s="26"/>
      <c r="C188" s="249"/>
      <c r="D188" s="26"/>
      <c r="E188" s="26"/>
      <c r="F188" s="77"/>
      <c r="G188" s="28"/>
      <c r="H188" s="26"/>
      <c r="I188" s="249"/>
      <c r="J188" s="247"/>
      <c r="K188" s="247"/>
      <c r="L188" s="226" t="str">
        <f t="shared" si="9"/>
        <v>　</v>
      </c>
      <c r="M188" s="28"/>
      <c r="N188" s="26"/>
      <c r="O188" s="248"/>
      <c r="P188" s="27"/>
      <c r="Q188" s="26"/>
      <c r="R188" s="250"/>
      <c r="S188" s="28"/>
      <c r="T188" s="226" t="str">
        <f t="shared" si="10"/>
        <v xml:space="preserve"> </v>
      </c>
      <c r="U188" s="28"/>
      <c r="V188" s="26"/>
      <c r="W188" s="28"/>
      <c r="X188" s="168"/>
      <c r="Y188" s="168"/>
      <c r="Z188" s="168"/>
      <c r="AA188" s="168"/>
      <c r="AB188" s="168"/>
      <c r="AC188" s="168"/>
      <c r="AD188" s="168"/>
      <c r="AE188" s="168"/>
      <c r="AF188" s="168"/>
      <c r="AG188" s="168"/>
      <c r="AH188" s="168"/>
      <c r="AI188" s="168"/>
      <c r="AJ188" s="168"/>
      <c r="AK188" s="168"/>
      <c r="AL188" s="168"/>
      <c r="AM188" s="168"/>
      <c r="AN188" s="168"/>
      <c r="AO188" s="168"/>
      <c r="AP188" s="168"/>
      <c r="AQ188" s="168"/>
      <c r="AR188" s="168"/>
      <c r="AS188" s="168"/>
      <c r="AT188" s="168"/>
      <c r="AU188" s="168"/>
    </row>
    <row r="189" spans="1:47" ht="24.9" customHeight="1">
      <c r="A189" s="30">
        <f t="shared" si="8"/>
        <v>187</v>
      </c>
      <c r="B189" s="26"/>
      <c r="C189" s="249"/>
      <c r="D189" s="26"/>
      <c r="E189" s="26"/>
      <c r="F189" s="77"/>
      <c r="G189" s="28"/>
      <c r="H189" s="26"/>
      <c r="I189" s="249"/>
      <c r="J189" s="247"/>
      <c r="K189" s="247"/>
      <c r="L189" s="226" t="str">
        <f t="shared" si="9"/>
        <v>　</v>
      </c>
      <c r="M189" s="28"/>
      <c r="N189" s="26"/>
      <c r="O189" s="248"/>
      <c r="P189" s="27"/>
      <c r="Q189" s="26"/>
      <c r="R189" s="250"/>
      <c r="S189" s="28"/>
      <c r="T189" s="226" t="str">
        <f t="shared" si="10"/>
        <v xml:space="preserve"> </v>
      </c>
      <c r="U189" s="28"/>
      <c r="V189" s="26"/>
      <c r="W189" s="28"/>
      <c r="X189" s="168"/>
      <c r="Y189" s="168"/>
      <c r="Z189" s="168"/>
      <c r="AA189" s="168"/>
      <c r="AB189" s="168"/>
      <c r="AC189" s="168"/>
      <c r="AD189" s="168"/>
      <c r="AE189" s="168"/>
      <c r="AF189" s="168"/>
      <c r="AG189" s="168"/>
      <c r="AH189" s="168"/>
      <c r="AI189" s="168"/>
      <c r="AJ189" s="168"/>
      <c r="AK189" s="168"/>
      <c r="AL189" s="168"/>
      <c r="AM189" s="168"/>
      <c r="AN189" s="168"/>
      <c r="AO189" s="168"/>
      <c r="AP189" s="168"/>
      <c r="AQ189" s="168"/>
      <c r="AR189" s="168"/>
      <c r="AS189" s="168"/>
      <c r="AT189" s="168"/>
      <c r="AU189" s="168"/>
    </row>
    <row r="190" spans="1:47" ht="24.9" customHeight="1">
      <c r="A190" s="30">
        <f t="shared" si="8"/>
        <v>188</v>
      </c>
      <c r="B190" s="26"/>
      <c r="C190" s="249"/>
      <c r="D190" s="26"/>
      <c r="E190" s="26"/>
      <c r="F190" s="77"/>
      <c r="G190" s="28"/>
      <c r="H190" s="26"/>
      <c r="I190" s="249"/>
      <c r="J190" s="247"/>
      <c r="K190" s="247"/>
      <c r="L190" s="226" t="str">
        <f t="shared" si="9"/>
        <v>　</v>
      </c>
      <c r="M190" s="28"/>
      <c r="N190" s="26"/>
      <c r="O190" s="248"/>
      <c r="P190" s="27"/>
      <c r="Q190" s="26"/>
      <c r="R190" s="250"/>
      <c r="S190" s="28"/>
      <c r="T190" s="226" t="str">
        <f t="shared" si="10"/>
        <v xml:space="preserve"> </v>
      </c>
      <c r="U190" s="28"/>
      <c r="V190" s="26"/>
      <c r="W190" s="28"/>
      <c r="X190" s="168"/>
      <c r="Y190" s="168"/>
      <c r="Z190" s="168"/>
      <c r="AA190" s="168"/>
      <c r="AB190" s="168"/>
      <c r="AC190" s="168"/>
      <c r="AD190" s="168"/>
      <c r="AE190" s="168"/>
      <c r="AF190" s="168"/>
      <c r="AG190" s="168"/>
      <c r="AH190" s="168"/>
      <c r="AI190" s="168"/>
      <c r="AJ190" s="168"/>
      <c r="AK190" s="168"/>
      <c r="AL190" s="168"/>
      <c r="AM190" s="168"/>
      <c r="AN190" s="168"/>
      <c r="AO190" s="168"/>
      <c r="AP190" s="168"/>
      <c r="AQ190" s="168"/>
      <c r="AR190" s="168"/>
      <c r="AS190" s="168"/>
      <c r="AT190" s="168"/>
      <c r="AU190" s="168"/>
    </row>
    <row r="191" spans="1:47" ht="24.9" customHeight="1">
      <c r="A191" s="30">
        <f t="shared" si="8"/>
        <v>189</v>
      </c>
      <c r="B191" s="26"/>
      <c r="C191" s="249"/>
      <c r="D191" s="26"/>
      <c r="E191" s="26"/>
      <c r="F191" s="77"/>
      <c r="G191" s="28"/>
      <c r="H191" s="26"/>
      <c r="I191" s="249"/>
      <c r="J191" s="247"/>
      <c r="K191" s="247"/>
      <c r="L191" s="226" t="str">
        <f t="shared" si="9"/>
        <v>　</v>
      </c>
      <c r="M191" s="28"/>
      <c r="N191" s="26"/>
      <c r="O191" s="248"/>
      <c r="P191" s="27"/>
      <c r="Q191" s="26"/>
      <c r="R191" s="250"/>
      <c r="S191" s="28"/>
      <c r="T191" s="226" t="str">
        <f t="shared" si="10"/>
        <v xml:space="preserve"> </v>
      </c>
      <c r="U191" s="28"/>
      <c r="V191" s="26"/>
      <c r="W191" s="28"/>
      <c r="X191" s="168"/>
      <c r="Y191" s="168"/>
      <c r="Z191" s="168"/>
      <c r="AA191" s="168"/>
      <c r="AB191" s="168"/>
      <c r="AC191" s="168"/>
      <c r="AD191" s="168"/>
      <c r="AE191" s="168"/>
      <c r="AF191" s="168"/>
      <c r="AG191" s="168"/>
      <c r="AH191" s="168"/>
      <c r="AI191" s="168"/>
      <c r="AJ191" s="168"/>
      <c r="AK191" s="168"/>
      <c r="AL191" s="168"/>
      <c r="AM191" s="168"/>
      <c r="AN191" s="168"/>
      <c r="AO191" s="168"/>
      <c r="AP191" s="168"/>
      <c r="AQ191" s="168"/>
      <c r="AR191" s="168"/>
      <c r="AS191" s="168"/>
      <c r="AT191" s="168"/>
      <c r="AU191" s="168"/>
    </row>
    <row r="192" spans="1:47" ht="24.9" customHeight="1">
      <c r="A192" s="30">
        <f t="shared" si="8"/>
        <v>190</v>
      </c>
      <c r="B192" s="26"/>
      <c r="C192" s="249"/>
      <c r="D192" s="26"/>
      <c r="E192" s="26"/>
      <c r="F192" s="77"/>
      <c r="G192" s="28"/>
      <c r="H192" s="26"/>
      <c r="I192" s="249"/>
      <c r="J192" s="247"/>
      <c r="K192" s="247"/>
      <c r="L192" s="226" t="str">
        <f t="shared" si="9"/>
        <v>　</v>
      </c>
      <c r="M192" s="28"/>
      <c r="N192" s="26"/>
      <c r="O192" s="248"/>
      <c r="P192" s="27"/>
      <c r="Q192" s="26"/>
      <c r="R192" s="250"/>
      <c r="S192" s="28"/>
      <c r="T192" s="226" t="str">
        <f t="shared" si="10"/>
        <v xml:space="preserve"> </v>
      </c>
      <c r="U192" s="28"/>
      <c r="V192" s="26"/>
      <c r="W192" s="28"/>
      <c r="X192" s="168"/>
      <c r="Y192" s="168"/>
      <c r="Z192" s="168"/>
      <c r="AA192" s="168"/>
      <c r="AB192" s="168"/>
      <c r="AC192" s="168"/>
      <c r="AD192" s="168"/>
      <c r="AE192" s="168"/>
      <c r="AF192" s="168"/>
      <c r="AG192" s="168"/>
      <c r="AH192" s="168"/>
      <c r="AI192" s="168"/>
      <c r="AJ192" s="168"/>
      <c r="AK192" s="168"/>
      <c r="AL192" s="168"/>
      <c r="AM192" s="168"/>
      <c r="AN192" s="168"/>
      <c r="AO192" s="168"/>
      <c r="AP192" s="168"/>
      <c r="AQ192" s="168"/>
      <c r="AR192" s="168"/>
      <c r="AS192" s="168"/>
      <c r="AT192" s="168"/>
      <c r="AU192" s="168"/>
    </row>
    <row r="193" spans="1:47" ht="24.9" customHeight="1">
      <c r="A193" s="30">
        <f t="shared" si="8"/>
        <v>191</v>
      </c>
      <c r="B193" s="26"/>
      <c r="C193" s="249"/>
      <c r="D193" s="26"/>
      <c r="E193" s="26"/>
      <c r="F193" s="77"/>
      <c r="G193" s="28"/>
      <c r="H193" s="26"/>
      <c r="I193" s="249"/>
      <c r="J193" s="247"/>
      <c r="K193" s="247"/>
      <c r="L193" s="226" t="str">
        <f t="shared" si="9"/>
        <v>　</v>
      </c>
      <c r="M193" s="28"/>
      <c r="N193" s="26"/>
      <c r="O193" s="248"/>
      <c r="P193" s="27"/>
      <c r="Q193" s="26"/>
      <c r="R193" s="250"/>
      <c r="S193" s="28"/>
      <c r="T193" s="226" t="str">
        <f t="shared" si="10"/>
        <v xml:space="preserve"> </v>
      </c>
      <c r="U193" s="28"/>
      <c r="V193" s="26"/>
      <c r="W193" s="28"/>
      <c r="X193" s="168"/>
      <c r="Y193" s="168"/>
      <c r="Z193" s="168"/>
      <c r="AA193" s="168"/>
      <c r="AB193" s="168"/>
      <c r="AC193" s="168"/>
      <c r="AD193" s="168"/>
      <c r="AE193" s="168"/>
      <c r="AF193" s="168"/>
      <c r="AG193" s="168"/>
      <c r="AH193" s="168"/>
      <c r="AI193" s="168"/>
      <c r="AJ193" s="168"/>
      <c r="AK193" s="168"/>
      <c r="AL193" s="168"/>
      <c r="AM193" s="168"/>
      <c r="AN193" s="168"/>
      <c r="AO193" s="168"/>
      <c r="AP193" s="168"/>
      <c r="AQ193" s="168"/>
      <c r="AR193" s="168"/>
      <c r="AS193" s="168"/>
      <c r="AT193" s="168"/>
      <c r="AU193" s="168"/>
    </row>
    <row r="194" spans="1:47" ht="24.9" customHeight="1">
      <c r="A194" s="30">
        <f t="shared" si="8"/>
        <v>192</v>
      </c>
      <c r="B194" s="26"/>
      <c r="C194" s="249"/>
      <c r="D194" s="26"/>
      <c r="E194" s="26"/>
      <c r="F194" s="77"/>
      <c r="G194" s="28"/>
      <c r="H194" s="26"/>
      <c r="I194" s="249"/>
      <c r="J194" s="247"/>
      <c r="K194" s="247"/>
      <c r="L194" s="226" t="str">
        <f t="shared" si="9"/>
        <v>　</v>
      </c>
      <c r="M194" s="28"/>
      <c r="N194" s="26"/>
      <c r="O194" s="248"/>
      <c r="P194" s="27"/>
      <c r="Q194" s="26"/>
      <c r="R194" s="250"/>
      <c r="S194" s="28"/>
      <c r="T194" s="226" t="str">
        <f t="shared" si="10"/>
        <v xml:space="preserve"> </v>
      </c>
      <c r="U194" s="28"/>
      <c r="V194" s="26"/>
      <c r="W194" s="28"/>
      <c r="X194" s="168"/>
      <c r="Y194" s="168"/>
      <c r="Z194" s="168"/>
      <c r="AA194" s="168"/>
      <c r="AB194" s="168"/>
      <c r="AC194" s="168"/>
      <c r="AD194" s="168"/>
      <c r="AE194" s="168"/>
      <c r="AF194" s="168"/>
      <c r="AG194" s="168"/>
      <c r="AH194" s="168"/>
      <c r="AI194" s="168"/>
      <c r="AJ194" s="168"/>
      <c r="AK194" s="168"/>
      <c r="AL194" s="168"/>
      <c r="AM194" s="168"/>
      <c r="AN194" s="168"/>
      <c r="AO194" s="168"/>
      <c r="AP194" s="168"/>
      <c r="AQ194" s="168"/>
      <c r="AR194" s="168"/>
      <c r="AS194" s="168"/>
      <c r="AT194" s="168"/>
      <c r="AU194" s="168"/>
    </row>
    <row r="195" spans="1:47" ht="24.9" customHeight="1">
      <c r="A195" s="30">
        <f t="shared" si="8"/>
        <v>193</v>
      </c>
      <c r="B195" s="26"/>
      <c r="C195" s="249"/>
      <c r="D195" s="26"/>
      <c r="E195" s="26"/>
      <c r="F195" s="77"/>
      <c r="G195" s="28"/>
      <c r="H195" s="26"/>
      <c r="I195" s="249"/>
      <c r="J195" s="247"/>
      <c r="K195" s="247"/>
      <c r="L195" s="226" t="str">
        <f t="shared" si="9"/>
        <v>　</v>
      </c>
      <c r="M195" s="28"/>
      <c r="N195" s="26"/>
      <c r="O195" s="248"/>
      <c r="P195" s="27"/>
      <c r="Q195" s="26"/>
      <c r="R195" s="250"/>
      <c r="S195" s="28"/>
      <c r="T195" s="226" t="str">
        <f t="shared" si="10"/>
        <v xml:space="preserve"> </v>
      </c>
      <c r="U195" s="28"/>
      <c r="V195" s="26"/>
      <c r="W195" s="28"/>
      <c r="X195" s="168"/>
      <c r="Y195" s="168"/>
      <c r="Z195" s="168"/>
      <c r="AA195" s="168"/>
      <c r="AB195" s="168"/>
      <c r="AC195" s="168"/>
      <c r="AD195" s="168"/>
      <c r="AE195" s="168"/>
      <c r="AF195" s="168"/>
      <c r="AG195" s="168"/>
      <c r="AH195" s="168"/>
      <c r="AI195" s="168"/>
      <c r="AJ195" s="168"/>
      <c r="AK195" s="168"/>
      <c r="AL195" s="168"/>
      <c r="AM195" s="168"/>
      <c r="AN195" s="168"/>
      <c r="AO195" s="168"/>
      <c r="AP195" s="168"/>
      <c r="AQ195" s="168"/>
      <c r="AR195" s="168"/>
      <c r="AS195" s="168"/>
      <c r="AT195" s="168"/>
      <c r="AU195" s="168"/>
    </row>
    <row r="196" spans="1:47" ht="24.9" customHeight="1">
      <c r="A196" s="30">
        <f t="shared" ref="A196:A202" si="11">A195+1</f>
        <v>194</v>
      </c>
      <c r="B196" s="26"/>
      <c r="C196" s="249"/>
      <c r="D196" s="26"/>
      <c r="E196" s="26"/>
      <c r="F196" s="77"/>
      <c r="G196" s="28"/>
      <c r="H196" s="26"/>
      <c r="I196" s="249"/>
      <c r="J196" s="247"/>
      <c r="K196" s="247"/>
      <c r="L196" s="226" t="str">
        <f t="shared" ref="L196:L202" si="12">IF(M196+1=1,"　",M196+1)</f>
        <v>　</v>
      </c>
      <c r="M196" s="28"/>
      <c r="N196" s="26"/>
      <c r="O196" s="248"/>
      <c r="P196" s="27"/>
      <c r="Q196" s="26"/>
      <c r="R196" s="250"/>
      <c r="S196" s="28"/>
      <c r="T196" s="226" t="str">
        <f t="shared" si="10"/>
        <v xml:space="preserve"> </v>
      </c>
      <c r="U196" s="28"/>
      <c r="V196" s="26"/>
      <c r="W196" s="28"/>
      <c r="X196" s="168"/>
      <c r="Y196" s="168"/>
      <c r="Z196" s="168"/>
      <c r="AA196" s="168"/>
      <c r="AB196" s="168"/>
      <c r="AC196" s="168"/>
      <c r="AD196" s="168"/>
      <c r="AE196" s="168"/>
      <c r="AF196" s="168"/>
      <c r="AG196" s="168"/>
      <c r="AH196" s="168"/>
      <c r="AI196" s="168"/>
      <c r="AJ196" s="168"/>
      <c r="AK196" s="168"/>
      <c r="AL196" s="168"/>
      <c r="AM196" s="168"/>
      <c r="AN196" s="168"/>
      <c r="AO196" s="168"/>
      <c r="AP196" s="168"/>
      <c r="AQ196" s="168"/>
      <c r="AR196" s="168"/>
      <c r="AS196" s="168"/>
      <c r="AT196" s="168"/>
      <c r="AU196" s="168"/>
    </row>
    <row r="197" spans="1:47" ht="24.9" customHeight="1">
      <c r="A197" s="30">
        <f t="shared" si="11"/>
        <v>195</v>
      </c>
      <c r="B197" s="26"/>
      <c r="C197" s="249"/>
      <c r="D197" s="26"/>
      <c r="E197" s="26"/>
      <c r="F197" s="77"/>
      <c r="G197" s="28"/>
      <c r="H197" s="26"/>
      <c r="I197" s="249"/>
      <c r="J197" s="247"/>
      <c r="K197" s="247"/>
      <c r="L197" s="226" t="str">
        <f t="shared" si="12"/>
        <v>　</v>
      </c>
      <c r="M197" s="28"/>
      <c r="N197" s="26"/>
      <c r="O197" s="248"/>
      <c r="P197" s="27"/>
      <c r="Q197" s="26"/>
      <c r="R197" s="250"/>
      <c r="S197" s="28"/>
      <c r="T197" s="226" t="str">
        <f t="shared" si="10"/>
        <v xml:space="preserve"> </v>
      </c>
      <c r="U197" s="28"/>
      <c r="V197" s="26"/>
      <c r="W197" s="28"/>
      <c r="X197" s="168"/>
      <c r="Y197" s="168"/>
      <c r="Z197" s="168"/>
      <c r="AA197" s="168"/>
      <c r="AB197" s="168"/>
      <c r="AC197" s="168"/>
      <c r="AD197" s="168"/>
      <c r="AE197" s="168"/>
      <c r="AF197" s="168"/>
      <c r="AG197" s="168"/>
      <c r="AH197" s="168"/>
      <c r="AI197" s="168"/>
      <c r="AJ197" s="168"/>
      <c r="AK197" s="168"/>
      <c r="AL197" s="168"/>
      <c r="AM197" s="168"/>
      <c r="AN197" s="168"/>
      <c r="AO197" s="168"/>
      <c r="AP197" s="168"/>
      <c r="AQ197" s="168"/>
      <c r="AR197" s="168"/>
      <c r="AS197" s="168"/>
      <c r="AT197" s="168"/>
      <c r="AU197" s="168"/>
    </row>
    <row r="198" spans="1:47" ht="24.9" customHeight="1">
      <c r="A198" s="30">
        <f t="shared" si="11"/>
        <v>196</v>
      </c>
      <c r="B198" s="26"/>
      <c r="C198" s="249"/>
      <c r="D198" s="26"/>
      <c r="E198" s="26"/>
      <c r="F198" s="77"/>
      <c r="G198" s="28"/>
      <c r="H198" s="26"/>
      <c r="I198" s="249"/>
      <c r="J198" s="247"/>
      <c r="K198" s="247"/>
      <c r="L198" s="226" t="str">
        <f t="shared" si="12"/>
        <v>　</v>
      </c>
      <c r="M198" s="28"/>
      <c r="N198" s="26"/>
      <c r="O198" s="248"/>
      <c r="P198" s="27"/>
      <c r="Q198" s="26"/>
      <c r="R198" s="250"/>
      <c r="S198" s="28"/>
      <c r="T198" s="226" t="str">
        <f t="shared" ref="T198:T202" si="13">IF(E198=0," ",E198)</f>
        <v xml:space="preserve"> </v>
      </c>
      <c r="U198" s="28"/>
      <c r="V198" s="26"/>
      <c r="W198" s="28"/>
      <c r="X198" s="168"/>
      <c r="Y198" s="168"/>
      <c r="Z198" s="168"/>
      <c r="AA198" s="168"/>
      <c r="AB198" s="168"/>
      <c r="AC198" s="168"/>
      <c r="AD198" s="168"/>
      <c r="AE198" s="168"/>
      <c r="AF198" s="168"/>
      <c r="AG198" s="168"/>
      <c r="AH198" s="168"/>
      <c r="AI198" s="168"/>
      <c r="AJ198" s="168"/>
      <c r="AK198" s="168"/>
      <c r="AL198" s="168"/>
      <c r="AM198" s="168"/>
      <c r="AN198" s="168"/>
      <c r="AO198" s="168"/>
      <c r="AP198" s="168"/>
      <c r="AQ198" s="168"/>
      <c r="AR198" s="168"/>
      <c r="AS198" s="168"/>
      <c r="AT198" s="168"/>
      <c r="AU198" s="168"/>
    </row>
    <row r="199" spans="1:47" ht="24.9" customHeight="1">
      <c r="A199" s="30">
        <f t="shared" si="11"/>
        <v>197</v>
      </c>
      <c r="B199" s="26"/>
      <c r="C199" s="249"/>
      <c r="D199" s="26"/>
      <c r="E199" s="26"/>
      <c r="F199" s="77"/>
      <c r="G199" s="28"/>
      <c r="H199" s="26"/>
      <c r="I199" s="249"/>
      <c r="J199" s="247"/>
      <c r="K199" s="247"/>
      <c r="L199" s="226" t="str">
        <f t="shared" si="12"/>
        <v>　</v>
      </c>
      <c r="M199" s="28"/>
      <c r="N199" s="26"/>
      <c r="O199" s="248"/>
      <c r="P199" s="27"/>
      <c r="Q199" s="26"/>
      <c r="R199" s="250"/>
      <c r="S199" s="28"/>
      <c r="T199" s="226" t="str">
        <f t="shared" si="13"/>
        <v xml:space="preserve"> </v>
      </c>
      <c r="U199" s="28"/>
      <c r="V199" s="26"/>
      <c r="W199" s="28"/>
      <c r="X199" s="168"/>
      <c r="Y199" s="168"/>
      <c r="Z199" s="168"/>
      <c r="AA199" s="168"/>
      <c r="AB199" s="168"/>
      <c r="AC199" s="168"/>
      <c r="AD199" s="168"/>
      <c r="AE199" s="168"/>
      <c r="AF199" s="168"/>
      <c r="AG199" s="168"/>
      <c r="AH199" s="168"/>
      <c r="AI199" s="168"/>
      <c r="AJ199" s="168"/>
      <c r="AK199" s="168"/>
      <c r="AL199" s="168"/>
      <c r="AM199" s="168"/>
      <c r="AN199" s="168"/>
      <c r="AO199" s="168"/>
      <c r="AP199" s="168"/>
      <c r="AQ199" s="168"/>
      <c r="AR199" s="168"/>
      <c r="AS199" s="168"/>
      <c r="AT199" s="168"/>
      <c r="AU199" s="168"/>
    </row>
    <row r="200" spans="1:47" ht="24.9" customHeight="1">
      <c r="A200" s="30">
        <f t="shared" si="11"/>
        <v>198</v>
      </c>
      <c r="B200" s="26"/>
      <c r="C200" s="249"/>
      <c r="D200" s="26"/>
      <c r="E200" s="26"/>
      <c r="F200" s="77"/>
      <c r="G200" s="28"/>
      <c r="H200" s="26"/>
      <c r="I200" s="249"/>
      <c r="J200" s="247"/>
      <c r="K200" s="247"/>
      <c r="L200" s="226" t="str">
        <f t="shared" si="12"/>
        <v>　</v>
      </c>
      <c r="M200" s="28"/>
      <c r="N200" s="26"/>
      <c r="O200" s="248"/>
      <c r="P200" s="27"/>
      <c r="Q200" s="26"/>
      <c r="R200" s="250"/>
      <c r="S200" s="28"/>
      <c r="T200" s="226" t="str">
        <f t="shared" si="13"/>
        <v xml:space="preserve"> </v>
      </c>
      <c r="U200" s="28"/>
      <c r="V200" s="26"/>
      <c r="W200" s="28"/>
      <c r="X200" s="168"/>
      <c r="Y200" s="168"/>
      <c r="Z200" s="168"/>
      <c r="AA200" s="168"/>
      <c r="AB200" s="168"/>
      <c r="AC200" s="168"/>
      <c r="AD200" s="168"/>
      <c r="AE200" s="168"/>
      <c r="AF200" s="168"/>
      <c r="AG200" s="168"/>
      <c r="AH200" s="168"/>
      <c r="AI200" s="168"/>
      <c r="AJ200" s="168"/>
      <c r="AK200" s="168"/>
      <c r="AL200" s="168"/>
      <c r="AM200" s="168"/>
      <c r="AN200" s="168"/>
      <c r="AO200" s="168"/>
      <c r="AP200" s="168"/>
      <c r="AQ200" s="168"/>
      <c r="AR200" s="168"/>
      <c r="AS200" s="168"/>
      <c r="AT200" s="168"/>
      <c r="AU200" s="168"/>
    </row>
    <row r="201" spans="1:47" ht="24.9" customHeight="1">
      <c r="A201" s="30">
        <f t="shared" si="11"/>
        <v>199</v>
      </c>
      <c r="B201" s="26"/>
      <c r="C201" s="249"/>
      <c r="D201" s="26"/>
      <c r="E201" s="26"/>
      <c r="F201" s="77"/>
      <c r="G201" s="28"/>
      <c r="H201" s="26"/>
      <c r="I201" s="249"/>
      <c r="J201" s="247"/>
      <c r="K201" s="247"/>
      <c r="L201" s="226" t="str">
        <f t="shared" si="12"/>
        <v>　</v>
      </c>
      <c r="M201" s="28"/>
      <c r="N201" s="26"/>
      <c r="O201" s="248"/>
      <c r="P201" s="27"/>
      <c r="Q201" s="26"/>
      <c r="R201" s="250"/>
      <c r="S201" s="28"/>
      <c r="T201" s="226" t="str">
        <f t="shared" si="13"/>
        <v xml:space="preserve"> </v>
      </c>
      <c r="U201" s="28"/>
      <c r="V201" s="26"/>
      <c r="W201" s="28"/>
      <c r="X201" s="168"/>
      <c r="Y201" s="168"/>
      <c r="Z201" s="168"/>
      <c r="AA201" s="168"/>
      <c r="AB201" s="168"/>
      <c r="AC201" s="168"/>
      <c r="AD201" s="168"/>
      <c r="AE201" s="168"/>
      <c r="AF201" s="168"/>
      <c r="AG201" s="168"/>
      <c r="AH201" s="168"/>
      <c r="AI201" s="168"/>
      <c r="AJ201" s="168"/>
      <c r="AK201" s="168"/>
      <c r="AL201" s="168"/>
      <c r="AM201" s="168"/>
      <c r="AN201" s="168"/>
      <c r="AO201" s="168"/>
      <c r="AP201" s="168"/>
      <c r="AQ201" s="168"/>
      <c r="AR201" s="168"/>
      <c r="AS201" s="168"/>
      <c r="AT201" s="168"/>
      <c r="AU201" s="168"/>
    </row>
    <row r="202" spans="1:47" ht="24.9" customHeight="1">
      <c r="A202" s="30">
        <f t="shared" si="11"/>
        <v>200</v>
      </c>
      <c r="B202" s="26"/>
      <c r="C202" s="249"/>
      <c r="D202" s="26"/>
      <c r="E202" s="26"/>
      <c r="F202" s="77"/>
      <c r="G202" s="28"/>
      <c r="H202" s="26"/>
      <c r="I202" s="249"/>
      <c r="J202" s="247"/>
      <c r="K202" s="247"/>
      <c r="L202" s="226" t="str">
        <f t="shared" si="12"/>
        <v>　</v>
      </c>
      <c r="M202" s="28"/>
      <c r="N202" s="26"/>
      <c r="O202" s="248"/>
      <c r="P202" s="27"/>
      <c r="Q202" s="26"/>
      <c r="R202" s="250"/>
      <c r="S202" s="28"/>
      <c r="T202" s="226" t="str">
        <f t="shared" si="13"/>
        <v xml:space="preserve"> </v>
      </c>
      <c r="U202" s="28"/>
      <c r="V202" s="26"/>
      <c r="W202" s="28"/>
      <c r="X202" s="168"/>
      <c r="Y202" s="168"/>
      <c r="Z202" s="168"/>
      <c r="AA202" s="168"/>
      <c r="AB202" s="168"/>
      <c r="AC202" s="168"/>
      <c r="AD202" s="168"/>
      <c r="AE202" s="168"/>
      <c r="AF202" s="168"/>
      <c r="AG202" s="168"/>
      <c r="AH202" s="168"/>
      <c r="AI202" s="168"/>
      <c r="AJ202" s="168"/>
      <c r="AK202" s="168"/>
      <c r="AL202" s="168"/>
      <c r="AM202" s="168"/>
      <c r="AN202" s="168"/>
      <c r="AO202" s="168"/>
      <c r="AP202" s="168"/>
      <c r="AQ202" s="168"/>
      <c r="AR202" s="168"/>
      <c r="AS202" s="168"/>
      <c r="AT202" s="168"/>
      <c r="AU202" s="168"/>
    </row>
    <row r="203" spans="1:47">
      <c r="A203" s="228"/>
      <c r="B203" s="168"/>
      <c r="C203" s="234"/>
      <c r="D203" s="168"/>
      <c r="E203" s="168"/>
      <c r="F203" s="168"/>
      <c r="G203" s="235"/>
      <c r="H203" s="168"/>
      <c r="I203" s="234"/>
      <c r="J203" s="168"/>
      <c r="K203" s="168"/>
      <c r="L203" s="235"/>
      <c r="M203" s="235"/>
      <c r="N203" s="168"/>
      <c r="O203" s="168"/>
      <c r="P203" s="168"/>
      <c r="Q203" s="168"/>
      <c r="R203" s="233"/>
      <c r="S203" s="235"/>
      <c r="T203" s="168"/>
      <c r="U203" s="235"/>
      <c r="V203" s="168"/>
      <c r="W203" s="168"/>
      <c r="X203" s="168"/>
      <c r="Y203" s="168"/>
      <c r="Z203" s="168"/>
      <c r="AA203" s="168"/>
      <c r="AB203" s="168"/>
      <c r="AC203" s="168"/>
      <c r="AD203" s="168"/>
      <c r="AE203" s="168"/>
      <c r="AF203" s="168"/>
      <c r="AG203" s="168"/>
      <c r="AH203" s="168"/>
      <c r="AI203" s="168"/>
      <c r="AJ203" s="168"/>
      <c r="AK203" s="168"/>
      <c r="AL203" s="168"/>
      <c r="AM203" s="168"/>
      <c r="AN203" s="168"/>
      <c r="AO203" s="168"/>
      <c r="AP203" s="168"/>
      <c r="AQ203" s="168"/>
      <c r="AR203" s="168"/>
      <c r="AS203" s="168"/>
      <c r="AT203" s="168"/>
      <c r="AU203" s="168"/>
    </row>
    <row r="204" spans="1:47">
      <c r="A204" s="228"/>
      <c r="B204" s="168"/>
      <c r="C204" s="234"/>
      <c r="D204" s="168"/>
      <c r="E204" s="168"/>
      <c r="F204" s="168"/>
      <c r="G204" s="235"/>
      <c r="H204" s="168"/>
      <c r="I204" s="234"/>
      <c r="J204" s="168"/>
      <c r="K204" s="168"/>
      <c r="L204" s="235"/>
      <c r="M204" s="235"/>
      <c r="N204" s="168"/>
      <c r="O204" s="168"/>
      <c r="P204" s="168"/>
      <c r="Q204" s="168"/>
      <c r="R204" s="233"/>
      <c r="S204" s="235"/>
      <c r="T204" s="168"/>
      <c r="U204" s="235"/>
      <c r="V204" s="168"/>
      <c r="W204" s="168"/>
      <c r="X204" s="168"/>
      <c r="Y204" s="168"/>
      <c r="Z204" s="168"/>
      <c r="AA204" s="168"/>
      <c r="AB204" s="168"/>
      <c r="AC204" s="168"/>
      <c r="AD204" s="168"/>
      <c r="AE204" s="168"/>
      <c r="AF204" s="168"/>
      <c r="AG204" s="168"/>
      <c r="AH204" s="168"/>
      <c r="AI204" s="168"/>
      <c r="AJ204" s="168"/>
      <c r="AK204" s="168"/>
      <c r="AL204" s="168"/>
      <c r="AM204" s="168"/>
      <c r="AN204" s="168"/>
      <c r="AO204" s="168"/>
      <c r="AP204" s="168"/>
      <c r="AQ204" s="168"/>
      <c r="AR204" s="168"/>
      <c r="AS204" s="168"/>
      <c r="AT204" s="168"/>
      <c r="AU204" s="168"/>
    </row>
    <row r="205" spans="1:47">
      <c r="A205" s="228"/>
      <c r="B205" s="168"/>
      <c r="C205" s="234"/>
      <c r="D205" s="168"/>
      <c r="E205" s="168"/>
      <c r="F205" s="168"/>
      <c r="G205" s="235"/>
      <c r="H205" s="168"/>
      <c r="I205" s="234"/>
      <c r="J205" s="168"/>
      <c r="K205" s="168"/>
      <c r="L205" s="235"/>
      <c r="M205" s="235"/>
      <c r="N205" s="168"/>
      <c r="O205" s="168"/>
      <c r="P205" s="168"/>
      <c r="Q205" s="168"/>
      <c r="R205" s="233"/>
      <c r="S205" s="235"/>
      <c r="T205" s="168"/>
      <c r="U205" s="235"/>
      <c r="V205" s="168"/>
      <c r="W205" s="168"/>
      <c r="X205" s="168"/>
      <c r="Y205" s="168"/>
      <c r="Z205" s="168"/>
      <c r="AA205" s="168"/>
      <c r="AB205" s="168"/>
      <c r="AC205" s="168"/>
      <c r="AD205" s="168"/>
      <c r="AE205" s="168"/>
      <c r="AF205" s="168"/>
      <c r="AG205" s="168"/>
      <c r="AH205" s="168"/>
      <c r="AI205" s="168"/>
      <c r="AJ205" s="168"/>
      <c r="AK205" s="168"/>
      <c r="AL205" s="168"/>
      <c r="AM205" s="168"/>
      <c r="AN205" s="168"/>
      <c r="AO205" s="168"/>
      <c r="AP205" s="168"/>
      <c r="AQ205" s="168"/>
      <c r="AR205" s="168"/>
      <c r="AS205" s="168"/>
      <c r="AT205" s="168"/>
      <c r="AU205" s="168"/>
    </row>
    <row r="206" spans="1:47">
      <c r="A206" s="228"/>
      <c r="B206" s="168"/>
      <c r="C206" s="234"/>
      <c r="D206" s="168"/>
      <c r="E206" s="168"/>
      <c r="F206" s="168"/>
      <c r="G206" s="235"/>
      <c r="H206" s="168"/>
      <c r="I206" s="234"/>
      <c r="J206" s="168"/>
      <c r="K206" s="168"/>
      <c r="L206" s="235"/>
      <c r="M206" s="235"/>
      <c r="N206" s="168"/>
      <c r="O206" s="168"/>
      <c r="P206" s="168"/>
      <c r="Q206" s="168"/>
      <c r="R206" s="233"/>
      <c r="S206" s="235"/>
      <c r="T206" s="168"/>
      <c r="U206" s="235"/>
      <c r="V206" s="168"/>
      <c r="W206" s="168"/>
      <c r="X206" s="168"/>
      <c r="Y206" s="168"/>
      <c r="Z206" s="168"/>
      <c r="AA206" s="168"/>
      <c r="AB206" s="168"/>
      <c r="AC206" s="168"/>
      <c r="AD206" s="168"/>
      <c r="AE206" s="168"/>
      <c r="AF206" s="168"/>
      <c r="AG206" s="168"/>
      <c r="AH206" s="168"/>
      <c r="AI206" s="168"/>
      <c r="AJ206" s="168"/>
      <c r="AK206" s="168"/>
      <c r="AL206" s="168"/>
      <c r="AM206" s="168"/>
      <c r="AN206" s="168"/>
      <c r="AO206" s="168"/>
      <c r="AP206" s="168"/>
      <c r="AQ206" s="168"/>
      <c r="AR206" s="168"/>
      <c r="AS206" s="168"/>
      <c r="AT206" s="168"/>
      <c r="AU206" s="168"/>
    </row>
    <row r="207" spans="1:47">
      <c r="A207" s="228"/>
      <c r="B207" s="168"/>
      <c r="C207" s="234"/>
      <c r="D207" s="168"/>
      <c r="E207" s="168"/>
      <c r="F207" s="168"/>
      <c r="G207" s="235"/>
      <c r="H207" s="168"/>
      <c r="I207" s="234"/>
      <c r="J207" s="168"/>
      <c r="K207" s="168"/>
      <c r="L207" s="235"/>
      <c r="M207" s="235"/>
      <c r="N207" s="168"/>
      <c r="O207" s="168"/>
      <c r="P207" s="168"/>
      <c r="Q207" s="168"/>
      <c r="R207" s="233"/>
      <c r="S207" s="235"/>
      <c r="T207" s="168"/>
      <c r="U207" s="235"/>
      <c r="V207" s="168"/>
      <c r="W207" s="168"/>
      <c r="X207" s="168"/>
      <c r="Y207" s="168"/>
      <c r="Z207" s="168"/>
      <c r="AA207" s="168"/>
      <c r="AB207" s="168"/>
      <c r="AC207" s="168"/>
      <c r="AD207" s="168"/>
      <c r="AE207" s="168"/>
      <c r="AF207" s="168"/>
      <c r="AG207" s="168"/>
      <c r="AH207" s="168"/>
      <c r="AI207" s="168"/>
      <c r="AJ207" s="168"/>
      <c r="AK207" s="168"/>
      <c r="AL207" s="168"/>
      <c r="AM207" s="168"/>
      <c r="AN207" s="168"/>
      <c r="AO207" s="168"/>
      <c r="AP207" s="168"/>
      <c r="AQ207" s="168"/>
      <c r="AR207" s="168"/>
      <c r="AS207" s="168"/>
      <c r="AT207" s="168"/>
      <c r="AU207" s="168"/>
    </row>
    <row r="208" spans="1:47">
      <c r="A208" s="228"/>
      <c r="B208" s="168"/>
      <c r="C208" s="234"/>
      <c r="D208" s="168"/>
      <c r="E208" s="168"/>
      <c r="F208" s="168"/>
      <c r="G208" s="235"/>
      <c r="H208" s="168"/>
      <c r="I208" s="234"/>
      <c r="J208" s="168"/>
      <c r="K208" s="168"/>
      <c r="L208" s="235"/>
      <c r="M208" s="235"/>
      <c r="N208" s="168"/>
      <c r="O208" s="168"/>
      <c r="P208" s="168"/>
      <c r="Q208" s="168"/>
      <c r="R208" s="233"/>
      <c r="S208" s="235"/>
      <c r="T208" s="168"/>
      <c r="U208" s="235"/>
      <c r="V208" s="168"/>
      <c r="W208" s="168"/>
      <c r="X208" s="168"/>
      <c r="Y208" s="168"/>
      <c r="Z208" s="168"/>
      <c r="AA208" s="168"/>
      <c r="AB208" s="168"/>
      <c r="AC208" s="168"/>
      <c r="AD208" s="168"/>
      <c r="AE208" s="168"/>
      <c r="AF208" s="168"/>
      <c r="AG208" s="168"/>
      <c r="AH208" s="168"/>
      <c r="AI208" s="168"/>
      <c r="AJ208" s="168"/>
      <c r="AK208" s="168"/>
      <c r="AL208" s="168"/>
      <c r="AM208" s="168"/>
      <c r="AN208" s="168"/>
      <c r="AO208" s="168"/>
      <c r="AP208" s="168"/>
      <c r="AQ208" s="168"/>
      <c r="AR208" s="168"/>
      <c r="AS208" s="168"/>
      <c r="AT208" s="168"/>
      <c r="AU208" s="168"/>
    </row>
    <row r="209" spans="1:47">
      <c r="A209" s="228"/>
      <c r="B209" s="168"/>
      <c r="C209" s="234"/>
      <c r="D209" s="168"/>
      <c r="E209" s="168"/>
      <c r="F209" s="168"/>
      <c r="G209" s="235"/>
      <c r="H209" s="168"/>
      <c r="I209" s="234"/>
      <c r="J209" s="168"/>
      <c r="K209" s="168"/>
      <c r="L209" s="235"/>
      <c r="M209" s="235"/>
      <c r="N209" s="168"/>
      <c r="O209" s="168"/>
      <c r="P209" s="168"/>
      <c r="Q209" s="168"/>
      <c r="R209" s="233"/>
      <c r="S209" s="235"/>
      <c r="T209" s="168"/>
      <c r="U209" s="235"/>
      <c r="V209" s="168"/>
      <c r="W209" s="168"/>
      <c r="X209" s="168"/>
      <c r="Y209" s="168"/>
      <c r="Z209" s="168"/>
      <c r="AA209" s="168"/>
      <c r="AB209" s="168"/>
      <c r="AC209" s="168"/>
      <c r="AD209" s="168"/>
      <c r="AE209" s="168"/>
      <c r="AF209" s="168"/>
      <c r="AG209" s="168"/>
      <c r="AH209" s="168"/>
      <c r="AI209" s="168"/>
      <c r="AJ209" s="168"/>
      <c r="AK209" s="168"/>
      <c r="AL209" s="168"/>
      <c r="AM209" s="168"/>
      <c r="AN209" s="168"/>
      <c r="AO209" s="168"/>
      <c r="AP209" s="168"/>
      <c r="AQ209" s="168"/>
      <c r="AR209" s="168"/>
      <c r="AS209" s="168"/>
      <c r="AT209" s="168"/>
      <c r="AU209" s="168"/>
    </row>
    <row r="210" spans="1:47">
      <c r="A210" s="228"/>
      <c r="B210" s="168"/>
      <c r="C210" s="234"/>
      <c r="D210" s="168"/>
      <c r="E210" s="168"/>
      <c r="F210" s="168"/>
      <c r="G210" s="235"/>
      <c r="H210" s="168"/>
      <c r="I210" s="234"/>
      <c r="J210" s="168"/>
      <c r="K210" s="168"/>
      <c r="L210" s="235"/>
      <c r="M210" s="235"/>
      <c r="N210" s="168"/>
      <c r="O210" s="168"/>
      <c r="P210" s="168"/>
      <c r="Q210" s="168"/>
      <c r="R210" s="233"/>
      <c r="S210" s="235"/>
      <c r="T210" s="168"/>
      <c r="U210" s="235"/>
      <c r="V210" s="168"/>
      <c r="W210" s="168"/>
      <c r="X210" s="168"/>
      <c r="Y210" s="168"/>
      <c r="Z210" s="168"/>
      <c r="AA210" s="168"/>
      <c r="AB210" s="168"/>
      <c r="AC210" s="168"/>
      <c r="AD210" s="168"/>
      <c r="AE210" s="168"/>
      <c r="AF210" s="168"/>
      <c r="AG210" s="168"/>
      <c r="AH210" s="168"/>
      <c r="AI210" s="168"/>
      <c r="AJ210" s="168"/>
      <c r="AK210" s="168"/>
      <c r="AL210" s="168"/>
      <c r="AM210" s="168"/>
      <c r="AN210" s="168"/>
      <c r="AO210" s="168"/>
      <c r="AP210" s="168"/>
      <c r="AQ210" s="168"/>
      <c r="AR210" s="168"/>
      <c r="AS210" s="168"/>
      <c r="AT210" s="168"/>
      <c r="AU210" s="168"/>
    </row>
    <row r="211" spans="1:47" hidden="1">
      <c r="A211" s="228"/>
      <c r="B211" s="168"/>
      <c r="C211" s="234"/>
      <c r="D211" s="168"/>
      <c r="E211" s="168"/>
      <c r="F211" s="168"/>
      <c r="G211" s="235"/>
      <c r="H211" s="168"/>
      <c r="I211" s="234"/>
      <c r="J211" s="168"/>
      <c r="K211" s="168"/>
      <c r="L211" s="235"/>
      <c r="M211" s="235"/>
      <c r="N211" s="168"/>
      <c r="O211" s="168"/>
      <c r="P211" s="168"/>
      <c r="Q211" s="168"/>
      <c r="R211" s="233"/>
      <c r="S211" s="235"/>
      <c r="T211" s="168"/>
      <c r="U211" s="235"/>
      <c r="V211" s="168"/>
      <c r="W211" s="168"/>
      <c r="X211" s="168"/>
      <c r="Y211" s="168"/>
      <c r="Z211" s="168"/>
      <c r="AA211" s="168"/>
      <c r="AB211" s="168"/>
      <c r="AC211" s="168"/>
      <c r="AD211" s="168"/>
      <c r="AE211" s="168"/>
      <c r="AF211" s="168"/>
      <c r="AG211" s="168"/>
      <c r="AH211" s="168"/>
      <c r="AI211" s="168"/>
      <c r="AJ211" s="168"/>
      <c r="AK211" s="168"/>
      <c r="AL211" s="168"/>
      <c r="AM211" s="168"/>
      <c r="AN211" s="168"/>
      <c r="AO211" s="168"/>
      <c r="AP211" s="168"/>
      <c r="AQ211" s="168"/>
      <c r="AR211" s="168"/>
      <c r="AS211" s="168"/>
      <c r="AT211" s="168"/>
      <c r="AU211" s="168"/>
    </row>
    <row r="212" spans="1:47" hidden="1">
      <c r="A212" s="228"/>
      <c r="B212" s="168"/>
      <c r="C212" s="234"/>
      <c r="D212" s="168"/>
      <c r="E212" s="168"/>
      <c r="F212" s="168"/>
      <c r="G212" s="235"/>
      <c r="H212" s="168"/>
      <c r="I212" s="234"/>
      <c r="J212" s="168"/>
      <c r="K212" s="168"/>
      <c r="L212" s="235"/>
      <c r="M212" s="235"/>
      <c r="N212" s="168"/>
      <c r="O212" s="168"/>
      <c r="P212" s="168"/>
      <c r="Q212" s="168"/>
      <c r="R212" s="233"/>
      <c r="S212" s="235"/>
      <c r="T212" s="168"/>
      <c r="U212" s="235"/>
      <c r="V212" s="168"/>
      <c r="W212" s="168"/>
      <c r="X212" s="168"/>
      <c r="Y212" s="168"/>
      <c r="Z212" s="168"/>
      <c r="AA212" s="168"/>
      <c r="AB212" s="168"/>
      <c r="AC212" s="168"/>
      <c r="AD212" s="168"/>
      <c r="AE212" s="168"/>
      <c r="AF212" s="168"/>
      <c r="AG212" s="168"/>
      <c r="AH212" s="168"/>
      <c r="AI212" s="168"/>
      <c r="AJ212" s="168"/>
      <c r="AK212" s="168"/>
      <c r="AL212" s="168"/>
      <c r="AM212" s="168"/>
      <c r="AN212" s="168"/>
      <c r="AO212" s="168"/>
      <c r="AP212" s="168"/>
      <c r="AQ212" s="168"/>
      <c r="AR212" s="168"/>
      <c r="AS212" s="168"/>
      <c r="AT212" s="168"/>
      <c r="AU212" s="168"/>
    </row>
    <row r="213" spans="1:47" hidden="1">
      <c r="A213" s="228"/>
      <c r="B213" s="168"/>
      <c r="C213" s="234"/>
      <c r="D213" s="168"/>
      <c r="E213" s="168"/>
      <c r="F213" s="168"/>
      <c r="G213" s="235"/>
      <c r="H213" s="168"/>
      <c r="I213" s="234"/>
      <c r="J213" s="168"/>
      <c r="K213" s="168"/>
      <c r="L213" s="235"/>
      <c r="M213" s="235"/>
      <c r="N213" s="168"/>
      <c r="O213" s="168"/>
      <c r="P213" s="168"/>
      <c r="Q213" s="168"/>
      <c r="R213" s="233"/>
      <c r="S213" s="235"/>
      <c r="T213" s="168"/>
      <c r="U213" s="235"/>
      <c r="V213" s="168"/>
      <c r="W213" s="168"/>
      <c r="X213" s="168"/>
      <c r="Y213" s="168"/>
      <c r="Z213" s="168"/>
      <c r="AA213" s="168"/>
      <c r="AB213" s="168"/>
      <c r="AC213" s="168"/>
      <c r="AD213" s="168"/>
      <c r="AE213" s="168"/>
      <c r="AF213" s="168"/>
      <c r="AG213" s="168"/>
      <c r="AH213" s="168"/>
      <c r="AI213" s="168"/>
      <c r="AJ213" s="168"/>
      <c r="AK213" s="168"/>
      <c r="AL213" s="168"/>
      <c r="AM213" s="168"/>
      <c r="AN213" s="168"/>
      <c r="AO213" s="168"/>
      <c r="AP213" s="168"/>
      <c r="AQ213" s="168"/>
      <c r="AR213" s="168"/>
      <c r="AS213" s="168"/>
      <c r="AT213" s="168"/>
      <c r="AU213" s="168"/>
    </row>
    <row r="214" spans="1:47" hidden="1">
      <c r="A214" s="228"/>
      <c r="B214" s="168"/>
      <c r="C214" s="234"/>
      <c r="D214" s="168"/>
      <c r="E214" s="168"/>
      <c r="F214" s="168"/>
      <c r="G214" s="235"/>
      <c r="H214" s="168"/>
      <c r="I214" s="234"/>
      <c r="J214" s="168"/>
      <c r="K214" s="168"/>
      <c r="L214" s="235"/>
      <c r="M214" s="235"/>
      <c r="N214" s="168"/>
      <c r="O214" s="168"/>
      <c r="P214" s="168"/>
      <c r="Q214" s="168"/>
      <c r="R214" s="233"/>
      <c r="S214" s="235"/>
      <c r="T214" s="168"/>
      <c r="U214" s="235"/>
      <c r="V214" s="168"/>
      <c r="W214" s="168"/>
      <c r="X214" s="168"/>
      <c r="Y214" s="168"/>
      <c r="Z214" s="168"/>
      <c r="AA214" s="168"/>
      <c r="AB214" s="168"/>
      <c r="AC214" s="168"/>
      <c r="AD214" s="168"/>
      <c r="AE214" s="168"/>
      <c r="AF214" s="168"/>
      <c r="AG214" s="168"/>
      <c r="AH214" s="168"/>
      <c r="AI214" s="168"/>
      <c r="AJ214" s="168"/>
      <c r="AK214" s="168"/>
      <c r="AL214" s="168"/>
      <c r="AM214" s="168"/>
      <c r="AN214" s="168"/>
      <c r="AO214" s="168"/>
      <c r="AP214" s="168"/>
      <c r="AQ214" s="168"/>
      <c r="AR214" s="168"/>
      <c r="AS214" s="168"/>
      <c r="AT214" s="168"/>
      <c r="AU214" s="168"/>
    </row>
    <row r="215" spans="1:47" hidden="1">
      <c r="A215" s="228"/>
      <c r="B215" s="168"/>
      <c r="C215" s="234"/>
      <c r="D215" s="168"/>
      <c r="E215" s="168"/>
      <c r="F215" s="168"/>
      <c r="G215" s="235"/>
      <c r="H215" s="168"/>
      <c r="I215" s="234"/>
      <c r="J215" s="168"/>
      <c r="K215" s="168"/>
      <c r="L215" s="235"/>
      <c r="M215" s="235"/>
      <c r="N215" s="168"/>
      <c r="O215" s="168"/>
      <c r="P215" s="168"/>
      <c r="Q215" s="168"/>
      <c r="R215" s="233"/>
      <c r="S215" s="235"/>
      <c r="T215" s="168"/>
      <c r="U215" s="235"/>
      <c r="V215" s="168"/>
      <c r="W215" s="168"/>
      <c r="X215" s="168"/>
      <c r="Y215" s="168"/>
      <c r="Z215" s="168"/>
      <c r="AA215" s="168"/>
      <c r="AB215" s="168"/>
      <c r="AC215" s="168"/>
      <c r="AD215" s="168"/>
      <c r="AE215" s="168"/>
      <c r="AF215" s="168"/>
      <c r="AG215" s="168"/>
      <c r="AH215" s="168"/>
      <c r="AI215" s="168"/>
      <c r="AJ215" s="168"/>
      <c r="AK215" s="168"/>
      <c r="AL215" s="168"/>
      <c r="AM215" s="168"/>
      <c r="AN215" s="168"/>
      <c r="AO215" s="168"/>
      <c r="AP215" s="168"/>
      <c r="AQ215" s="168"/>
      <c r="AR215" s="168"/>
      <c r="AS215" s="168"/>
      <c r="AT215" s="168"/>
      <c r="AU215" s="168"/>
    </row>
    <row r="216" spans="1:47" hidden="1">
      <c r="A216" s="228"/>
      <c r="B216" s="168"/>
      <c r="C216" s="234"/>
      <c r="D216" s="168"/>
      <c r="E216" s="168"/>
      <c r="F216" s="168"/>
      <c r="G216" s="235"/>
      <c r="H216" s="168"/>
      <c r="I216" s="234"/>
      <c r="J216" s="168"/>
      <c r="K216" s="168"/>
      <c r="L216" s="235"/>
      <c r="M216" s="235"/>
      <c r="N216" s="168"/>
      <c r="O216" s="168"/>
      <c r="P216" s="168"/>
      <c r="Q216" s="168"/>
      <c r="R216" s="233"/>
      <c r="S216" s="235"/>
      <c r="T216" s="168"/>
      <c r="U216" s="235"/>
      <c r="V216" s="168"/>
      <c r="W216" s="168"/>
      <c r="X216" s="168"/>
      <c r="Y216" s="168"/>
      <c r="Z216" s="168"/>
      <c r="AA216" s="168"/>
      <c r="AB216" s="168"/>
      <c r="AC216" s="168"/>
      <c r="AD216" s="168"/>
      <c r="AE216" s="168"/>
      <c r="AF216" s="168"/>
      <c r="AG216" s="168"/>
      <c r="AH216" s="168"/>
      <c r="AI216" s="168"/>
      <c r="AJ216" s="168"/>
      <c r="AK216" s="168"/>
      <c r="AL216" s="168"/>
      <c r="AM216" s="168"/>
      <c r="AN216" s="168"/>
      <c r="AO216" s="168"/>
      <c r="AP216" s="168"/>
      <c r="AQ216" s="168"/>
      <c r="AR216" s="168"/>
      <c r="AS216" s="168"/>
      <c r="AT216" s="168"/>
      <c r="AU216" s="168"/>
    </row>
    <row r="217" spans="1:47" hidden="1">
      <c r="A217" s="228"/>
      <c r="B217" s="168"/>
      <c r="C217" s="234"/>
      <c r="D217" s="168"/>
      <c r="E217" s="168"/>
      <c r="F217" s="168"/>
      <c r="G217" s="235"/>
      <c r="H217" s="168"/>
      <c r="I217" s="234"/>
      <c r="J217" s="168"/>
      <c r="K217" s="168"/>
      <c r="L217" s="235"/>
      <c r="M217" s="235"/>
      <c r="N217" s="168"/>
      <c r="O217" s="168"/>
      <c r="P217" s="168"/>
      <c r="Q217" s="168"/>
      <c r="R217" s="233"/>
      <c r="S217" s="235"/>
      <c r="T217" s="168"/>
      <c r="U217" s="235"/>
      <c r="V217" s="168"/>
      <c r="W217" s="168"/>
      <c r="X217" s="168"/>
      <c r="Y217" s="168"/>
      <c r="Z217" s="168"/>
      <c r="AA217" s="168"/>
      <c r="AB217" s="168"/>
      <c r="AC217" s="168"/>
      <c r="AD217" s="168"/>
      <c r="AE217" s="168"/>
      <c r="AF217" s="168"/>
      <c r="AG217" s="168"/>
      <c r="AH217" s="168"/>
      <c r="AI217" s="168"/>
      <c r="AJ217" s="168"/>
      <c r="AK217" s="168"/>
      <c r="AL217" s="168"/>
      <c r="AM217" s="168"/>
      <c r="AN217" s="168"/>
      <c r="AO217" s="168"/>
      <c r="AP217" s="168"/>
      <c r="AQ217" s="168"/>
      <c r="AR217" s="168"/>
      <c r="AS217" s="168"/>
      <c r="AT217" s="168"/>
      <c r="AU217" s="168"/>
    </row>
    <row r="218" spans="1:47" hidden="1">
      <c r="A218" s="228"/>
      <c r="B218" s="168"/>
      <c r="C218" s="234"/>
      <c r="D218" s="168"/>
      <c r="E218" s="168"/>
      <c r="F218" s="168"/>
      <c r="G218" s="235"/>
      <c r="H218" s="168"/>
      <c r="I218" s="234"/>
      <c r="J218" s="168"/>
      <c r="K218" s="168"/>
      <c r="L218" s="235"/>
      <c r="M218" s="235"/>
      <c r="N218" s="168"/>
      <c r="O218" s="168"/>
      <c r="P218" s="168"/>
      <c r="Q218" s="168"/>
      <c r="R218" s="233"/>
      <c r="S218" s="235"/>
      <c r="T218" s="168"/>
      <c r="U218" s="235"/>
      <c r="V218" s="168"/>
      <c r="W218" s="168"/>
      <c r="X218" s="168"/>
      <c r="Y218" s="168"/>
      <c r="Z218" s="168"/>
      <c r="AA218" s="168"/>
      <c r="AB218" s="168"/>
      <c r="AC218" s="168"/>
      <c r="AD218" s="168"/>
      <c r="AE218" s="168"/>
      <c r="AF218" s="168"/>
      <c r="AG218" s="168"/>
      <c r="AH218" s="168"/>
      <c r="AI218" s="168"/>
      <c r="AJ218" s="168"/>
      <c r="AK218" s="168"/>
      <c r="AL218" s="168"/>
      <c r="AM218" s="168"/>
      <c r="AN218" s="168"/>
      <c r="AO218" s="168"/>
      <c r="AP218" s="168"/>
      <c r="AQ218" s="168"/>
      <c r="AR218" s="168"/>
      <c r="AS218" s="168"/>
      <c r="AT218" s="168"/>
      <c r="AU218" s="168"/>
    </row>
    <row r="219" spans="1:47" hidden="1">
      <c r="A219" s="228"/>
      <c r="B219" s="168"/>
      <c r="C219" s="234"/>
      <c r="D219" s="168"/>
      <c r="E219" s="168"/>
      <c r="F219" s="168"/>
      <c r="G219" s="235"/>
      <c r="H219" s="168"/>
      <c r="I219" s="234"/>
      <c r="J219" s="168"/>
      <c r="K219" s="168"/>
      <c r="L219" s="235"/>
      <c r="M219" s="235"/>
      <c r="N219" s="168"/>
      <c r="O219" s="168"/>
      <c r="P219" s="168"/>
      <c r="Q219" s="168"/>
      <c r="R219" s="233"/>
      <c r="S219" s="235"/>
      <c r="T219" s="168"/>
      <c r="U219" s="235"/>
      <c r="V219" s="168"/>
      <c r="W219" s="168"/>
      <c r="X219" s="168"/>
      <c r="Y219" s="168"/>
      <c r="Z219" s="168"/>
      <c r="AA219" s="168"/>
      <c r="AB219" s="168"/>
      <c r="AC219" s="168"/>
      <c r="AD219" s="168"/>
      <c r="AE219" s="168"/>
      <c r="AF219" s="168"/>
      <c r="AG219" s="168"/>
      <c r="AH219" s="168"/>
      <c r="AI219" s="168"/>
      <c r="AJ219" s="168"/>
      <c r="AK219" s="168"/>
      <c r="AL219" s="168"/>
      <c r="AM219" s="168"/>
      <c r="AN219" s="168"/>
      <c r="AO219" s="168"/>
      <c r="AP219" s="168"/>
      <c r="AQ219" s="168"/>
      <c r="AR219" s="168"/>
      <c r="AS219" s="168"/>
      <c r="AT219" s="168"/>
      <c r="AU219" s="168"/>
    </row>
    <row r="220" spans="1:47" hidden="1">
      <c r="A220" s="228"/>
      <c r="B220" s="168"/>
      <c r="C220" s="234"/>
      <c r="D220" s="168"/>
      <c r="E220" s="168"/>
      <c r="F220" s="168"/>
      <c r="G220" s="235"/>
      <c r="H220" s="168"/>
      <c r="I220" s="234"/>
      <c r="J220" s="168"/>
      <c r="K220" s="168"/>
      <c r="L220" s="235"/>
      <c r="M220" s="235"/>
      <c r="N220" s="168"/>
      <c r="O220" s="168"/>
      <c r="P220" s="168"/>
      <c r="Q220" s="168"/>
      <c r="R220" s="233"/>
      <c r="S220" s="235"/>
      <c r="T220" s="168"/>
      <c r="U220" s="235"/>
      <c r="V220" s="168"/>
      <c r="W220" s="168"/>
      <c r="X220" s="168"/>
      <c r="Y220" s="168"/>
      <c r="Z220" s="168"/>
      <c r="AA220" s="168"/>
      <c r="AB220" s="168"/>
      <c r="AC220" s="168"/>
      <c r="AD220" s="168"/>
      <c r="AE220" s="168"/>
      <c r="AF220" s="168"/>
      <c r="AG220" s="168"/>
      <c r="AH220" s="168"/>
      <c r="AI220" s="168"/>
      <c r="AJ220" s="168"/>
      <c r="AK220" s="168"/>
      <c r="AL220" s="168"/>
      <c r="AM220" s="168"/>
      <c r="AN220" s="168"/>
      <c r="AO220" s="168"/>
      <c r="AP220" s="168"/>
      <c r="AQ220" s="168"/>
      <c r="AR220" s="168"/>
      <c r="AS220" s="168"/>
      <c r="AT220" s="168"/>
      <c r="AU220" s="168"/>
    </row>
    <row r="221" spans="1:47" hidden="1">
      <c r="A221" s="228"/>
      <c r="B221" s="168"/>
      <c r="C221" s="234"/>
      <c r="D221" s="168"/>
      <c r="E221" s="168"/>
      <c r="F221" s="168"/>
      <c r="G221" s="235"/>
      <c r="H221" s="168"/>
      <c r="I221" s="234"/>
      <c r="J221" s="168"/>
      <c r="K221" s="168"/>
      <c r="L221" s="235"/>
      <c r="M221" s="235"/>
      <c r="N221" s="168"/>
      <c r="O221" s="168"/>
      <c r="P221" s="168"/>
      <c r="Q221" s="168"/>
      <c r="R221" s="233"/>
      <c r="S221" s="235"/>
      <c r="T221" s="168"/>
      <c r="U221" s="235"/>
      <c r="V221" s="168"/>
      <c r="W221" s="168"/>
      <c r="X221" s="168"/>
      <c r="Y221" s="168"/>
      <c r="Z221" s="168"/>
      <c r="AA221" s="168"/>
      <c r="AB221" s="168"/>
      <c r="AC221" s="168"/>
      <c r="AD221" s="168"/>
      <c r="AE221" s="168"/>
      <c r="AF221" s="168"/>
      <c r="AG221" s="168"/>
      <c r="AH221" s="168"/>
      <c r="AI221" s="168"/>
      <c r="AJ221" s="168"/>
      <c r="AK221" s="168"/>
      <c r="AL221" s="168"/>
      <c r="AM221" s="168"/>
      <c r="AN221" s="168"/>
      <c r="AO221" s="168"/>
      <c r="AP221" s="168"/>
      <c r="AQ221" s="168"/>
      <c r="AR221" s="168"/>
      <c r="AS221" s="168"/>
      <c r="AT221" s="168"/>
      <c r="AU221" s="168"/>
    </row>
    <row r="222" spans="1:47" hidden="1">
      <c r="A222" s="228"/>
      <c r="B222" s="168"/>
      <c r="C222" s="234"/>
      <c r="D222" s="168"/>
      <c r="E222" s="168"/>
      <c r="F222" s="168"/>
      <c r="G222" s="235"/>
      <c r="H222" s="168"/>
      <c r="I222" s="234"/>
      <c r="J222" s="168"/>
      <c r="K222" s="168"/>
      <c r="L222" s="235"/>
      <c r="M222" s="235"/>
      <c r="N222" s="168"/>
      <c r="O222" s="168"/>
      <c r="P222" s="168"/>
      <c r="Q222" s="168"/>
      <c r="R222" s="233"/>
      <c r="S222" s="235"/>
      <c r="T222" s="168"/>
      <c r="U222" s="235"/>
      <c r="V222" s="168"/>
      <c r="W222" s="168"/>
      <c r="X222" s="168"/>
      <c r="Y222" s="168"/>
      <c r="Z222" s="168"/>
      <c r="AA222" s="168"/>
      <c r="AB222" s="168"/>
      <c r="AC222" s="168"/>
      <c r="AD222" s="168"/>
      <c r="AE222" s="168"/>
      <c r="AF222" s="168"/>
      <c r="AG222" s="168"/>
      <c r="AH222" s="168"/>
      <c r="AI222" s="168"/>
      <c r="AJ222" s="168"/>
      <c r="AK222" s="168"/>
      <c r="AL222" s="168"/>
      <c r="AM222" s="168"/>
      <c r="AN222" s="168"/>
      <c r="AO222" s="168"/>
      <c r="AP222" s="168"/>
      <c r="AQ222" s="168"/>
      <c r="AR222" s="168"/>
      <c r="AS222" s="168"/>
      <c r="AT222" s="168"/>
      <c r="AU222" s="168"/>
    </row>
    <row r="223" spans="1:47" hidden="1">
      <c r="A223" s="228"/>
      <c r="B223" s="168"/>
      <c r="C223" s="234"/>
      <c r="D223" s="168"/>
      <c r="E223" s="168"/>
      <c r="F223" s="168"/>
      <c r="G223" s="235"/>
      <c r="H223" s="168"/>
      <c r="I223" s="234"/>
      <c r="J223" s="168"/>
      <c r="K223" s="168"/>
      <c r="L223" s="235"/>
      <c r="M223" s="235"/>
      <c r="N223" s="168"/>
      <c r="O223" s="168"/>
      <c r="P223" s="168"/>
      <c r="Q223" s="168"/>
      <c r="R223" s="233"/>
      <c r="S223" s="235"/>
      <c r="T223" s="168"/>
      <c r="U223" s="235"/>
      <c r="V223" s="168"/>
      <c r="W223" s="168"/>
      <c r="X223" s="168"/>
      <c r="Y223" s="168"/>
      <c r="Z223" s="168"/>
      <c r="AA223" s="168"/>
      <c r="AB223" s="168"/>
      <c r="AC223" s="168"/>
      <c r="AD223" s="168"/>
      <c r="AE223" s="168"/>
      <c r="AF223" s="168"/>
      <c r="AG223" s="168"/>
      <c r="AH223" s="168"/>
      <c r="AI223" s="168"/>
      <c r="AJ223" s="168"/>
      <c r="AK223" s="168"/>
      <c r="AL223" s="168"/>
      <c r="AM223" s="168"/>
      <c r="AN223" s="168"/>
      <c r="AO223" s="168"/>
      <c r="AP223" s="168"/>
      <c r="AQ223" s="168"/>
      <c r="AR223" s="168"/>
      <c r="AS223" s="168"/>
      <c r="AT223" s="168"/>
      <c r="AU223" s="168"/>
    </row>
    <row r="224" spans="1:47" hidden="1">
      <c r="A224" s="228"/>
      <c r="B224" s="168"/>
      <c r="C224" s="234"/>
      <c r="D224" s="168"/>
      <c r="E224" s="168"/>
      <c r="F224" s="168"/>
      <c r="G224" s="235"/>
      <c r="H224" s="168"/>
      <c r="I224" s="234"/>
      <c r="J224" s="168"/>
      <c r="K224" s="168"/>
      <c r="L224" s="235"/>
      <c r="M224" s="235"/>
      <c r="N224" s="168"/>
      <c r="O224" s="168"/>
      <c r="P224" s="168"/>
      <c r="Q224" s="168"/>
      <c r="R224" s="233"/>
      <c r="S224" s="235"/>
      <c r="T224" s="168"/>
      <c r="U224" s="235"/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/>
      <c r="AF224" s="168"/>
      <c r="AG224" s="168"/>
      <c r="AH224" s="168"/>
      <c r="AI224" s="168"/>
      <c r="AJ224" s="168"/>
      <c r="AK224" s="168"/>
      <c r="AL224" s="168"/>
      <c r="AM224" s="168"/>
      <c r="AN224" s="168"/>
      <c r="AO224" s="168"/>
      <c r="AP224" s="168"/>
      <c r="AQ224" s="168"/>
      <c r="AR224" s="168"/>
      <c r="AS224" s="168"/>
      <c r="AT224" s="168"/>
      <c r="AU224" s="168"/>
    </row>
    <row r="225" spans="1:47" hidden="1">
      <c r="A225" s="228"/>
      <c r="B225" s="168"/>
      <c r="C225" s="234"/>
      <c r="D225" s="168"/>
      <c r="E225" s="168"/>
      <c r="F225" s="168"/>
      <c r="G225" s="235"/>
      <c r="H225" s="168"/>
      <c r="I225" s="234"/>
      <c r="J225" s="168"/>
      <c r="K225" s="168"/>
      <c r="L225" s="235"/>
      <c r="M225" s="235"/>
      <c r="N225" s="168"/>
      <c r="O225" s="168"/>
      <c r="P225" s="168"/>
      <c r="Q225" s="168"/>
      <c r="R225" s="233"/>
      <c r="S225" s="235"/>
      <c r="T225" s="168"/>
      <c r="U225" s="235"/>
      <c r="V225" s="168"/>
      <c r="W225" s="168"/>
      <c r="X225" s="168"/>
      <c r="Y225" s="168"/>
      <c r="Z225" s="168"/>
      <c r="AA225" s="168"/>
      <c r="AB225" s="168"/>
      <c r="AC225" s="168"/>
      <c r="AD225" s="168"/>
      <c r="AE225" s="168"/>
      <c r="AF225" s="168"/>
      <c r="AG225" s="168"/>
      <c r="AH225" s="168"/>
      <c r="AI225" s="168"/>
      <c r="AJ225" s="168"/>
      <c r="AK225" s="168"/>
      <c r="AL225" s="168"/>
      <c r="AM225" s="168"/>
      <c r="AN225" s="168"/>
      <c r="AO225" s="168"/>
      <c r="AP225" s="168"/>
      <c r="AQ225" s="168"/>
      <c r="AR225" s="168"/>
      <c r="AS225" s="168"/>
      <c r="AT225" s="168"/>
      <c r="AU225" s="168"/>
    </row>
    <row r="226" spans="1:47" hidden="1">
      <c r="A226" s="228"/>
      <c r="B226" s="168"/>
      <c r="C226" s="234"/>
      <c r="D226" s="168"/>
      <c r="E226" s="168"/>
      <c r="F226" s="168"/>
      <c r="G226" s="235"/>
      <c r="H226" s="168"/>
      <c r="I226" s="234"/>
      <c r="J226" s="168"/>
      <c r="K226" s="168"/>
      <c r="L226" s="235"/>
      <c r="M226" s="235"/>
      <c r="N226" s="168"/>
      <c r="O226" s="168"/>
      <c r="P226" s="168"/>
      <c r="Q226" s="168"/>
      <c r="R226" s="233"/>
      <c r="S226" s="235"/>
      <c r="T226" s="168"/>
      <c r="U226" s="235"/>
      <c r="V226" s="168"/>
      <c r="W226" s="168"/>
      <c r="X226" s="168"/>
      <c r="Y226" s="168"/>
      <c r="Z226" s="168"/>
      <c r="AA226" s="168"/>
      <c r="AB226" s="168"/>
      <c r="AC226" s="168"/>
      <c r="AD226" s="168"/>
      <c r="AE226" s="168"/>
      <c r="AF226" s="168"/>
      <c r="AG226" s="168"/>
      <c r="AH226" s="168"/>
      <c r="AI226" s="168"/>
      <c r="AJ226" s="168"/>
      <c r="AK226" s="168"/>
      <c r="AL226" s="168"/>
      <c r="AM226" s="168"/>
      <c r="AN226" s="168"/>
      <c r="AO226" s="168"/>
      <c r="AP226" s="168"/>
      <c r="AQ226" s="168"/>
      <c r="AR226" s="168"/>
      <c r="AS226" s="168"/>
      <c r="AT226" s="168"/>
      <c r="AU226" s="168"/>
    </row>
    <row r="227" spans="1:47" hidden="1">
      <c r="A227" s="228"/>
      <c r="B227" s="168"/>
      <c r="C227" s="234"/>
      <c r="D227" s="168"/>
      <c r="E227" s="168"/>
      <c r="F227" s="168"/>
      <c r="G227" s="235"/>
      <c r="H227" s="168"/>
      <c r="I227" s="234"/>
      <c r="J227" s="168"/>
      <c r="K227" s="168"/>
      <c r="L227" s="235"/>
      <c r="M227" s="235"/>
      <c r="N227" s="168"/>
      <c r="O227" s="168"/>
      <c r="P227" s="168"/>
      <c r="Q227" s="168"/>
      <c r="R227" s="233"/>
      <c r="S227" s="235"/>
      <c r="T227" s="168"/>
      <c r="U227" s="235"/>
      <c r="V227" s="168"/>
      <c r="W227" s="168"/>
      <c r="X227" s="168"/>
      <c r="Y227" s="168"/>
      <c r="Z227" s="168"/>
      <c r="AA227" s="168"/>
      <c r="AB227" s="168"/>
      <c r="AC227" s="168"/>
      <c r="AD227" s="168"/>
      <c r="AE227" s="168"/>
      <c r="AF227" s="168"/>
      <c r="AG227" s="168"/>
      <c r="AH227" s="168"/>
      <c r="AI227" s="168"/>
      <c r="AJ227" s="168"/>
      <c r="AK227" s="168"/>
      <c r="AL227" s="168"/>
      <c r="AM227" s="168"/>
      <c r="AN227" s="168"/>
      <c r="AO227" s="168"/>
      <c r="AP227" s="168"/>
      <c r="AQ227" s="168"/>
      <c r="AR227" s="168"/>
      <c r="AS227" s="168"/>
      <c r="AT227" s="168"/>
      <c r="AU227" s="168"/>
    </row>
    <row r="228" spans="1:47" hidden="1">
      <c r="A228" s="228"/>
      <c r="B228" s="168"/>
      <c r="C228" s="234"/>
      <c r="D228" s="168"/>
      <c r="E228" s="168"/>
      <c r="F228" s="168"/>
      <c r="G228" s="235"/>
      <c r="H228" s="168"/>
      <c r="I228" s="234"/>
      <c r="J228" s="168"/>
      <c r="K228" s="168"/>
      <c r="L228" s="235"/>
      <c r="M228" s="235"/>
      <c r="N228" s="168"/>
      <c r="O228" s="168"/>
      <c r="P228" s="168"/>
      <c r="Q228" s="168"/>
      <c r="R228" s="233"/>
      <c r="S228" s="235"/>
      <c r="T228" s="168"/>
      <c r="U228" s="235"/>
      <c r="V228" s="168"/>
      <c r="W228" s="168"/>
      <c r="X228" s="168"/>
      <c r="Y228" s="168"/>
      <c r="Z228" s="168"/>
      <c r="AA228" s="168"/>
      <c r="AB228" s="168"/>
      <c r="AC228" s="168"/>
      <c r="AD228" s="168"/>
      <c r="AE228" s="168"/>
      <c r="AF228" s="168"/>
      <c r="AG228" s="168"/>
      <c r="AH228" s="168"/>
      <c r="AI228" s="168"/>
      <c r="AJ228" s="168"/>
      <c r="AK228" s="168"/>
      <c r="AL228" s="168"/>
      <c r="AM228" s="168"/>
      <c r="AN228" s="168"/>
      <c r="AO228" s="168"/>
      <c r="AP228" s="168"/>
      <c r="AQ228" s="168"/>
      <c r="AR228" s="168"/>
      <c r="AS228" s="168"/>
      <c r="AT228" s="168"/>
      <c r="AU228" s="168"/>
    </row>
    <row r="229" spans="1:47" hidden="1">
      <c r="A229" s="228"/>
      <c r="B229" s="168"/>
      <c r="C229" s="234"/>
      <c r="D229" s="168"/>
      <c r="E229" s="168"/>
      <c r="F229" s="168"/>
      <c r="G229" s="235"/>
      <c r="H229" s="168"/>
      <c r="I229" s="234"/>
      <c r="J229" s="168"/>
      <c r="K229" s="168"/>
      <c r="L229" s="235"/>
      <c r="M229" s="235"/>
      <c r="N229" s="168"/>
      <c r="O229" s="168"/>
      <c r="P229" s="168"/>
      <c r="Q229" s="168"/>
      <c r="R229" s="233"/>
      <c r="S229" s="235"/>
      <c r="T229" s="168"/>
      <c r="U229" s="235"/>
      <c r="V229" s="168"/>
      <c r="W229" s="168"/>
      <c r="X229" s="168"/>
      <c r="Y229" s="168"/>
      <c r="Z229" s="168"/>
      <c r="AA229" s="168"/>
      <c r="AB229" s="168"/>
      <c r="AC229" s="168"/>
      <c r="AD229" s="168"/>
      <c r="AE229" s="168"/>
      <c r="AF229" s="168"/>
      <c r="AG229" s="168"/>
      <c r="AH229" s="168"/>
      <c r="AI229" s="168"/>
      <c r="AJ229" s="168"/>
      <c r="AK229" s="168"/>
      <c r="AL229" s="168"/>
      <c r="AM229" s="168"/>
      <c r="AN229" s="168"/>
      <c r="AO229" s="168"/>
      <c r="AP229" s="168"/>
      <c r="AQ229" s="168"/>
      <c r="AR229" s="168"/>
      <c r="AS229" s="168"/>
      <c r="AT229" s="168"/>
      <c r="AU229" s="168"/>
    </row>
    <row r="230" spans="1:47" hidden="1">
      <c r="A230" s="228"/>
      <c r="B230" s="168"/>
      <c r="C230" s="234"/>
      <c r="D230" s="168"/>
      <c r="E230" s="168"/>
      <c r="F230" s="168"/>
      <c r="G230" s="235"/>
      <c r="H230" s="168"/>
      <c r="I230" s="234"/>
      <c r="J230" s="168"/>
      <c r="K230" s="168"/>
      <c r="L230" s="235"/>
      <c r="M230" s="235"/>
      <c r="N230" s="168"/>
      <c r="O230" s="168"/>
      <c r="P230" s="168"/>
      <c r="Q230" s="168"/>
      <c r="R230" s="233"/>
      <c r="S230" s="235"/>
      <c r="T230" s="168"/>
      <c r="U230" s="235"/>
      <c r="V230" s="168"/>
      <c r="W230" s="168"/>
      <c r="X230" s="168"/>
      <c r="Y230" s="168"/>
      <c r="Z230" s="168"/>
      <c r="AA230" s="168"/>
      <c r="AB230" s="168"/>
      <c r="AC230" s="168"/>
      <c r="AD230" s="168"/>
      <c r="AE230" s="168"/>
      <c r="AF230" s="168"/>
      <c r="AG230" s="168"/>
      <c r="AH230" s="168"/>
      <c r="AI230" s="168"/>
      <c r="AJ230" s="168"/>
      <c r="AK230" s="168"/>
      <c r="AL230" s="168"/>
      <c r="AM230" s="168"/>
      <c r="AN230" s="168"/>
      <c r="AO230" s="168"/>
      <c r="AP230" s="168"/>
      <c r="AQ230" s="168"/>
      <c r="AR230" s="168"/>
      <c r="AS230" s="168"/>
      <c r="AT230" s="168"/>
      <c r="AU230" s="168"/>
    </row>
    <row r="231" spans="1:47" hidden="1">
      <c r="A231" s="228"/>
      <c r="B231" s="168"/>
      <c r="C231" s="234"/>
      <c r="D231" s="168"/>
      <c r="E231" s="168"/>
      <c r="F231" s="168"/>
      <c r="G231" s="235"/>
      <c r="H231" s="168"/>
      <c r="I231" s="234"/>
      <c r="J231" s="168"/>
      <c r="K231" s="168"/>
      <c r="L231" s="235"/>
      <c r="M231" s="235"/>
      <c r="N231" s="168"/>
      <c r="O231" s="168"/>
      <c r="P231" s="168"/>
      <c r="Q231" s="168"/>
      <c r="R231" s="233"/>
      <c r="S231" s="235"/>
      <c r="T231" s="168"/>
      <c r="U231" s="235"/>
      <c r="V231" s="168"/>
      <c r="W231" s="168"/>
      <c r="X231" s="168"/>
      <c r="Y231" s="168"/>
      <c r="Z231" s="168"/>
      <c r="AA231" s="168"/>
      <c r="AB231" s="168"/>
      <c r="AC231" s="168"/>
      <c r="AD231" s="168"/>
      <c r="AE231" s="168"/>
      <c r="AF231" s="168"/>
      <c r="AG231" s="168"/>
      <c r="AH231" s="168"/>
      <c r="AI231" s="168"/>
      <c r="AJ231" s="168"/>
      <c r="AK231" s="168"/>
      <c r="AL231" s="168"/>
      <c r="AM231" s="168"/>
      <c r="AN231" s="168"/>
      <c r="AO231" s="168"/>
      <c r="AP231" s="168"/>
      <c r="AQ231" s="168"/>
      <c r="AR231" s="168"/>
      <c r="AS231" s="168"/>
      <c r="AT231" s="168"/>
      <c r="AU231" s="168"/>
    </row>
    <row r="232" spans="1:47" hidden="1">
      <c r="A232" s="228"/>
      <c r="B232" s="168"/>
      <c r="C232" s="234"/>
      <c r="D232" s="168"/>
      <c r="E232" s="168"/>
      <c r="F232" s="168"/>
      <c r="G232" s="235"/>
      <c r="H232" s="168"/>
      <c r="I232" s="234"/>
      <c r="J232" s="168"/>
      <c r="K232" s="168"/>
      <c r="L232" s="235"/>
      <c r="M232" s="235"/>
      <c r="N232" s="168"/>
      <c r="O232" s="168"/>
      <c r="P232" s="168"/>
      <c r="Q232" s="168"/>
      <c r="R232" s="233"/>
      <c r="S232" s="235"/>
      <c r="T232" s="168"/>
      <c r="U232" s="235"/>
      <c r="V232" s="168"/>
      <c r="W232" s="168"/>
      <c r="X232" s="168"/>
      <c r="Y232" s="168"/>
      <c r="Z232" s="168"/>
      <c r="AA232" s="168"/>
      <c r="AB232" s="168"/>
      <c r="AC232" s="168"/>
      <c r="AD232" s="168"/>
      <c r="AE232" s="168"/>
      <c r="AF232" s="168"/>
      <c r="AG232" s="168"/>
      <c r="AH232" s="168"/>
      <c r="AI232" s="168"/>
      <c r="AJ232" s="168"/>
      <c r="AK232" s="168"/>
      <c r="AL232" s="168"/>
      <c r="AM232" s="168"/>
      <c r="AN232" s="168"/>
      <c r="AO232" s="168"/>
      <c r="AP232" s="168"/>
      <c r="AQ232" s="168"/>
      <c r="AR232" s="168"/>
      <c r="AS232" s="168"/>
      <c r="AT232" s="168"/>
      <c r="AU232" s="168"/>
    </row>
    <row r="233" spans="1:47" hidden="1">
      <c r="A233" s="228"/>
      <c r="B233" s="168"/>
      <c r="C233" s="234"/>
      <c r="D233" s="168"/>
      <c r="E233" s="168"/>
      <c r="F233" s="168"/>
      <c r="G233" s="235"/>
      <c r="H233" s="168"/>
      <c r="I233" s="234"/>
      <c r="J233" s="168"/>
      <c r="K233" s="168"/>
      <c r="L233" s="235"/>
      <c r="M233" s="235"/>
      <c r="N233" s="168"/>
      <c r="O233" s="168"/>
      <c r="P233" s="168"/>
      <c r="Q233" s="168"/>
      <c r="R233" s="233"/>
      <c r="S233" s="235"/>
      <c r="T233" s="168"/>
      <c r="U233" s="235"/>
      <c r="V233" s="168"/>
      <c r="W233" s="168"/>
      <c r="X233" s="168"/>
      <c r="Y233" s="168"/>
      <c r="Z233" s="168"/>
      <c r="AA233" s="168"/>
      <c r="AB233" s="168"/>
      <c r="AC233" s="168"/>
      <c r="AD233" s="168"/>
      <c r="AE233" s="168"/>
      <c r="AF233" s="168"/>
      <c r="AG233" s="168"/>
      <c r="AH233" s="168"/>
      <c r="AI233" s="168"/>
      <c r="AJ233" s="168"/>
      <c r="AK233" s="168"/>
      <c r="AL233" s="168"/>
      <c r="AM233" s="168"/>
      <c r="AN233" s="168"/>
      <c r="AO233" s="168"/>
      <c r="AP233" s="168"/>
      <c r="AQ233" s="168"/>
      <c r="AR233" s="168"/>
      <c r="AS233" s="168"/>
      <c r="AT233" s="168"/>
      <c r="AU233" s="168"/>
    </row>
    <row r="234" spans="1:47" hidden="1">
      <c r="A234" s="228"/>
      <c r="B234" s="168"/>
      <c r="C234" s="234"/>
      <c r="D234" s="168"/>
      <c r="E234" s="168"/>
      <c r="F234" s="168"/>
      <c r="G234" s="235"/>
      <c r="H234" s="168"/>
      <c r="I234" s="234"/>
      <c r="J234" s="168"/>
      <c r="K234" s="168"/>
      <c r="L234" s="235"/>
      <c r="M234" s="235"/>
      <c r="N234" s="168"/>
      <c r="O234" s="168"/>
      <c r="P234" s="168"/>
      <c r="Q234" s="168"/>
      <c r="R234" s="233"/>
      <c r="S234" s="235"/>
      <c r="T234" s="168"/>
      <c r="U234" s="235"/>
      <c r="V234" s="168"/>
      <c r="W234" s="168"/>
      <c r="X234" s="168"/>
      <c r="Y234" s="168"/>
      <c r="Z234" s="168"/>
      <c r="AA234" s="168"/>
      <c r="AB234" s="168"/>
      <c r="AC234" s="168"/>
      <c r="AD234" s="168"/>
      <c r="AE234" s="168"/>
      <c r="AF234" s="168"/>
      <c r="AG234" s="168"/>
      <c r="AH234" s="168"/>
      <c r="AI234" s="168"/>
      <c r="AJ234" s="168"/>
      <c r="AK234" s="168"/>
      <c r="AL234" s="168"/>
      <c r="AM234" s="168"/>
      <c r="AN234" s="168"/>
      <c r="AO234" s="168"/>
      <c r="AP234" s="168"/>
      <c r="AQ234" s="168"/>
      <c r="AR234" s="168"/>
      <c r="AS234" s="168"/>
      <c r="AT234" s="168"/>
      <c r="AU234" s="168"/>
    </row>
    <row r="235" spans="1:47" hidden="1">
      <c r="A235" s="228"/>
      <c r="B235" s="168"/>
      <c r="C235" s="234"/>
      <c r="D235" s="168"/>
      <c r="E235" s="168"/>
      <c r="F235" s="168"/>
      <c r="G235" s="235"/>
      <c r="H235" s="168"/>
      <c r="I235" s="234"/>
      <c r="J235" s="168"/>
      <c r="K235" s="168"/>
      <c r="L235" s="235"/>
      <c r="M235" s="235"/>
      <c r="N235" s="168"/>
      <c r="O235" s="168"/>
      <c r="P235" s="168"/>
      <c r="Q235" s="168"/>
      <c r="R235" s="233"/>
      <c r="S235" s="235"/>
      <c r="T235" s="168"/>
      <c r="U235" s="235"/>
      <c r="V235" s="168"/>
      <c r="W235" s="168"/>
      <c r="X235" s="168"/>
      <c r="Y235" s="168"/>
      <c r="Z235" s="168"/>
      <c r="AA235" s="168"/>
      <c r="AB235" s="168"/>
      <c r="AC235" s="168"/>
      <c r="AD235" s="168"/>
      <c r="AE235" s="168"/>
      <c r="AF235" s="168"/>
      <c r="AG235" s="168"/>
      <c r="AH235" s="168"/>
      <c r="AI235" s="168"/>
      <c r="AJ235" s="168"/>
      <c r="AK235" s="168"/>
      <c r="AL235" s="168"/>
      <c r="AM235" s="168"/>
      <c r="AN235" s="168"/>
      <c r="AO235" s="168"/>
      <c r="AP235" s="168"/>
      <c r="AQ235" s="168"/>
      <c r="AR235" s="168"/>
      <c r="AS235" s="168"/>
      <c r="AT235" s="168"/>
      <c r="AU235" s="168"/>
    </row>
    <row r="236" spans="1:47" hidden="1">
      <c r="A236" s="228"/>
      <c r="B236" s="168"/>
      <c r="C236" s="234"/>
      <c r="D236" s="168"/>
      <c r="E236" s="168"/>
      <c r="F236" s="168"/>
      <c r="G236" s="235"/>
      <c r="H236" s="168"/>
      <c r="I236" s="234"/>
      <c r="J236" s="168"/>
      <c r="K236" s="168"/>
      <c r="L236" s="235"/>
      <c r="M236" s="235"/>
      <c r="N236" s="168"/>
      <c r="O236" s="168"/>
      <c r="P236" s="168"/>
      <c r="Q236" s="168"/>
      <c r="R236" s="233"/>
      <c r="S236" s="235"/>
      <c r="T236" s="168"/>
      <c r="U236" s="235"/>
      <c r="V236" s="168"/>
      <c r="W236" s="168"/>
      <c r="X236" s="168"/>
      <c r="Y236" s="168"/>
      <c r="Z236" s="168"/>
      <c r="AA236" s="168"/>
      <c r="AB236" s="168"/>
      <c r="AC236" s="168"/>
      <c r="AD236" s="168"/>
      <c r="AE236" s="168"/>
      <c r="AF236" s="168"/>
      <c r="AG236" s="168"/>
      <c r="AH236" s="168"/>
      <c r="AI236" s="168"/>
      <c r="AJ236" s="168"/>
      <c r="AK236" s="168"/>
      <c r="AL236" s="168"/>
      <c r="AM236" s="168"/>
      <c r="AN236" s="168"/>
      <c r="AO236" s="168"/>
      <c r="AP236" s="168"/>
      <c r="AQ236" s="168"/>
      <c r="AR236" s="168"/>
      <c r="AS236" s="168"/>
      <c r="AT236" s="168"/>
      <c r="AU236" s="168"/>
    </row>
    <row r="237" spans="1:47" hidden="1">
      <c r="A237" s="228"/>
      <c r="B237" s="168"/>
      <c r="C237" s="234"/>
      <c r="D237" s="168"/>
      <c r="E237" s="168"/>
      <c r="F237" s="168"/>
      <c r="G237" s="235"/>
      <c r="H237" s="168"/>
      <c r="I237" s="234"/>
      <c r="J237" s="168"/>
      <c r="K237" s="168"/>
      <c r="L237" s="235"/>
      <c r="M237" s="235"/>
      <c r="N237" s="168"/>
      <c r="O237" s="168"/>
      <c r="P237" s="168"/>
      <c r="Q237" s="168"/>
      <c r="R237" s="233"/>
      <c r="S237" s="235"/>
      <c r="T237" s="168"/>
      <c r="U237" s="235"/>
      <c r="V237" s="168"/>
      <c r="W237" s="168"/>
      <c r="X237" s="168"/>
      <c r="Y237" s="168"/>
      <c r="Z237" s="168"/>
      <c r="AA237" s="168"/>
      <c r="AB237" s="168"/>
      <c r="AC237" s="168"/>
      <c r="AD237" s="168"/>
      <c r="AE237" s="168"/>
      <c r="AF237" s="168"/>
      <c r="AG237" s="168"/>
      <c r="AH237" s="168"/>
      <c r="AI237" s="168"/>
      <c r="AJ237" s="168"/>
      <c r="AK237" s="168"/>
      <c r="AL237" s="168"/>
      <c r="AM237" s="168"/>
      <c r="AN237" s="168"/>
      <c r="AO237" s="168"/>
      <c r="AP237" s="168"/>
      <c r="AQ237" s="168"/>
      <c r="AR237" s="168"/>
      <c r="AS237" s="168"/>
      <c r="AT237" s="168"/>
      <c r="AU237" s="168"/>
    </row>
    <row r="238" spans="1:47" hidden="1">
      <c r="A238" s="228"/>
      <c r="B238" s="168"/>
      <c r="C238" s="234"/>
      <c r="D238" s="168"/>
      <c r="E238" s="168"/>
      <c r="F238" s="168"/>
      <c r="G238" s="235"/>
      <c r="H238" s="168"/>
      <c r="I238" s="234"/>
      <c r="J238" s="168"/>
      <c r="K238" s="168"/>
      <c r="L238" s="235"/>
      <c r="M238" s="235"/>
      <c r="N238" s="168"/>
      <c r="O238" s="168"/>
      <c r="P238" s="168"/>
      <c r="Q238" s="168"/>
      <c r="R238" s="233"/>
      <c r="S238" s="235"/>
      <c r="T238" s="168"/>
      <c r="U238" s="235"/>
      <c r="V238" s="168"/>
      <c r="W238" s="168"/>
      <c r="X238" s="168"/>
      <c r="Y238" s="168"/>
      <c r="Z238" s="168"/>
      <c r="AA238" s="168"/>
      <c r="AB238" s="168"/>
      <c r="AC238" s="168"/>
      <c r="AD238" s="168"/>
      <c r="AE238" s="168"/>
      <c r="AF238" s="168"/>
      <c r="AG238" s="168"/>
      <c r="AH238" s="168"/>
      <c r="AI238" s="168"/>
      <c r="AJ238" s="168"/>
      <c r="AK238" s="168"/>
      <c r="AL238" s="168"/>
      <c r="AM238" s="168"/>
      <c r="AN238" s="168"/>
      <c r="AO238" s="168"/>
      <c r="AP238" s="168"/>
      <c r="AQ238" s="168"/>
      <c r="AR238" s="168"/>
      <c r="AS238" s="168"/>
      <c r="AT238" s="168"/>
      <c r="AU238" s="168"/>
    </row>
    <row r="239" spans="1:47" hidden="1">
      <c r="A239" s="228"/>
      <c r="B239" s="168"/>
      <c r="C239" s="234"/>
      <c r="D239" s="168"/>
      <c r="E239" s="168"/>
      <c r="F239" s="168"/>
      <c r="G239" s="235"/>
      <c r="H239" s="168"/>
      <c r="I239" s="234"/>
      <c r="J239" s="168"/>
      <c r="K239" s="168"/>
      <c r="L239" s="235"/>
      <c r="M239" s="235"/>
      <c r="N239" s="168"/>
      <c r="O239" s="168"/>
      <c r="P239" s="168"/>
      <c r="Q239" s="168"/>
      <c r="R239" s="233"/>
      <c r="S239" s="235"/>
      <c r="T239" s="168"/>
      <c r="U239" s="235"/>
      <c r="V239" s="168"/>
      <c r="W239" s="168"/>
      <c r="X239" s="168"/>
      <c r="Y239" s="168"/>
      <c r="Z239" s="168"/>
      <c r="AA239" s="168"/>
      <c r="AB239" s="168"/>
      <c r="AC239" s="168"/>
      <c r="AD239" s="168"/>
      <c r="AE239" s="168"/>
      <c r="AF239" s="168"/>
      <c r="AG239" s="168"/>
      <c r="AH239" s="168"/>
      <c r="AI239" s="168"/>
      <c r="AJ239" s="168"/>
      <c r="AK239" s="168"/>
      <c r="AL239" s="168"/>
      <c r="AM239" s="168"/>
      <c r="AN239" s="168"/>
      <c r="AO239" s="168"/>
      <c r="AP239" s="168"/>
      <c r="AQ239" s="168"/>
      <c r="AR239" s="168"/>
      <c r="AS239" s="168"/>
      <c r="AT239" s="168"/>
      <c r="AU239" s="168"/>
    </row>
    <row r="240" spans="1:47" hidden="1">
      <c r="A240" s="228"/>
      <c r="B240" s="168"/>
      <c r="C240" s="234"/>
      <c r="D240" s="168"/>
      <c r="E240" s="168"/>
      <c r="F240" s="168"/>
      <c r="G240" s="235"/>
      <c r="H240" s="168"/>
      <c r="I240" s="234"/>
      <c r="J240" s="168"/>
      <c r="K240" s="168"/>
      <c r="L240" s="235"/>
      <c r="M240" s="235"/>
      <c r="N240" s="168"/>
      <c r="O240" s="168"/>
      <c r="P240" s="168"/>
      <c r="Q240" s="168"/>
      <c r="R240" s="233"/>
      <c r="S240" s="235"/>
      <c r="T240" s="168"/>
      <c r="U240" s="235"/>
      <c r="V240" s="168"/>
      <c r="W240" s="168"/>
      <c r="X240" s="168"/>
      <c r="Y240" s="168"/>
      <c r="Z240" s="168"/>
      <c r="AA240" s="168"/>
      <c r="AB240" s="168"/>
      <c r="AC240" s="168"/>
      <c r="AD240" s="168"/>
      <c r="AE240" s="168"/>
      <c r="AF240" s="168"/>
      <c r="AG240" s="168"/>
      <c r="AH240" s="168"/>
      <c r="AI240" s="168"/>
      <c r="AJ240" s="168"/>
      <c r="AK240" s="168"/>
      <c r="AL240" s="168"/>
      <c r="AM240" s="168"/>
      <c r="AN240" s="168"/>
      <c r="AO240" s="168"/>
      <c r="AP240" s="168"/>
      <c r="AQ240" s="168"/>
      <c r="AR240" s="168"/>
      <c r="AS240" s="168"/>
      <c r="AT240" s="168"/>
      <c r="AU240" s="168"/>
    </row>
    <row r="241" spans="1:47" hidden="1">
      <c r="A241" s="228"/>
      <c r="B241" s="168"/>
      <c r="C241" s="234"/>
      <c r="D241" s="168"/>
      <c r="E241" s="168"/>
      <c r="F241" s="168"/>
      <c r="G241" s="235"/>
      <c r="H241" s="168"/>
      <c r="I241" s="234"/>
      <c r="J241" s="168"/>
      <c r="K241" s="168"/>
      <c r="L241" s="235"/>
      <c r="M241" s="235"/>
      <c r="N241" s="168"/>
      <c r="O241" s="168"/>
      <c r="P241" s="168"/>
      <c r="Q241" s="168"/>
      <c r="R241" s="233"/>
      <c r="S241" s="235"/>
      <c r="T241" s="168"/>
      <c r="U241" s="235"/>
      <c r="V241" s="168"/>
      <c r="W241" s="168"/>
      <c r="X241" s="168"/>
      <c r="Y241" s="168"/>
      <c r="Z241" s="168"/>
      <c r="AA241" s="168"/>
      <c r="AB241" s="168"/>
      <c r="AC241" s="168"/>
      <c r="AD241" s="168"/>
      <c r="AE241" s="168"/>
      <c r="AF241" s="168"/>
      <c r="AG241" s="168"/>
      <c r="AH241" s="168"/>
      <c r="AI241" s="168"/>
      <c r="AJ241" s="168"/>
      <c r="AK241" s="168"/>
      <c r="AL241" s="168"/>
      <c r="AM241" s="168"/>
      <c r="AN241" s="168"/>
      <c r="AO241" s="168"/>
      <c r="AP241" s="168"/>
      <c r="AQ241" s="168"/>
      <c r="AR241" s="168"/>
      <c r="AS241" s="168"/>
      <c r="AT241" s="168"/>
      <c r="AU241" s="168"/>
    </row>
    <row r="242" spans="1:47" hidden="1">
      <c r="A242" s="228"/>
      <c r="B242" s="168"/>
      <c r="C242" s="234"/>
      <c r="D242" s="168"/>
      <c r="E242" s="168"/>
      <c r="F242" s="168"/>
      <c r="G242" s="235"/>
      <c r="H242" s="168"/>
      <c r="I242" s="234"/>
      <c r="J242" s="168"/>
      <c r="K242" s="168"/>
      <c r="L242" s="235"/>
      <c r="M242" s="235"/>
      <c r="N242" s="168"/>
      <c r="O242" s="168"/>
      <c r="P242" s="168"/>
      <c r="Q242" s="168"/>
      <c r="R242" s="233"/>
      <c r="S242" s="235"/>
      <c r="T242" s="168"/>
      <c r="U242" s="235"/>
      <c r="V242" s="168"/>
      <c r="W242" s="168"/>
      <c r="X242" s="168"/>
      <c r="Y242" s="168"/>
      <c r="Z242" s="168"/>
      <c r="AA242" s="168"/>
      <c r="AB242" s="168"/>
      <c r="AC242" s="168"/>
      <c r="AD242" s="168"/>
      <c r="AE242" s="168"/>
      <c r="AF242" s="168"/>
      <c r="AG242" s="168"/>
      <c r="AH242" s="168"/>
      <c r="AI242" s="168"/>
      <c r="AJ242" s="168"/>
      <c r="AK242" s="168"/>
      <c r="AL242" s="168"/>
      <c r="AM242" s="168"/>
      <c r="AN242" s="168"/>
      <c r="AO242" s="168"/>
      <c r="AP242" s="168"/>
      <c r="AQ242" s="168"/>
      <c r="AR242" s="168"/>
      <c r="AS242" s="168"/>
      <c r="AT242" s="168"/>
      <c r="AU242" s="168"/>
    </row>
    <row r="243" spans="1:47" hidden="1">
      <c r="A243" s="228"/>
      <c r="B243" s="168"/>
      <c r="C243" s="234"/>
      <c r="D243" s="168"/>
      <c r="E243" s="168"/>
      <c r="F243" s="168"/>
      <c r="G243" s="235"/>
      <c r="H243" s="168"/>
      <c r="I243" s="234"/>
      <c r="J243" s="168"/>
      <c r="K243" s="168"/>
      <c r="L243" s="235"/>
      <c r="M243" s="235"/>
      <c r="N243" s="168"/>
      <c r="O243" s="168"/>
      <c r="P243" s="168"/>
      <c r="Q243" s="168"/>
      <c r="R243" s="233"/>
      <c r="S243" s="235"/>
      <c r="T243" s="168"/>
      <c r="U243" s="235"/>
      <c r="V243" s="168"/>
      <c r="W243" s="168"/>
      <c r="X243" s="168"/>
      <c r="Y243" s="168"/>
      <c r="Z243" s="168"/>
      <c r="AA243" s="168"/>
      <c r="AB243" s="168"/>
      <c r="AC243" s="168"/>
      <c r="AD243" s="168"/>
      <c r="AE243" s="168"/>
      <c r="AF243" s="168"/>
      <c r="AG243" s="168"/>
      <c r="AH243" s="168"/>
      <c r="AI243" s="168"/>
      <c r="AJ243" s="168"/>
      <c r="AK243" s="168"/>
      <c r="AL243" s="168"/>
      <c r="AM243" s="168"/>
      <c r="AN243" s="168"/>
      <c r="AO243" s="168"/>
      <c r="AP243" s="168"/>
      <c r="AQ243" s="168"/>
      <c r="AR243" s="168"/>
      <c r="AS243" s="168"/>
      <c r="AT243" s="168"/>
      <c r="AU243" s="168"/>
    </row>
    <row r="244" spans="1:47" hidden="1">
      <c r="A244" s="228"/>
      <c r="B244" s="168"/>
      <c r="C244" s="234"/>
      <c r="D244" s="168"/>
      <c r="E244" s="168"/>
      <c r="F244" s="168"/>
      <c r="G244" s="235"/>
      <c r="H244" s="168"/>
      <c r="I244" s="234"/>
      <c r="J244" s="168"/>
      <c r="K244" s="168"/>
      <c r="L244" s="235"/>
      <c r="M244" s="235"/>
      <c r="N244" s="168"/>
      <c r="O244" s="168"/>
      <c r="P244" s="168"/>
      <c r="Q244" s="168"/>
      <c r="R244" s="233"/>
      <c r="S244" s="235"/>
      <c r="T244" s="168"/>
      <c r="U244" s="235"/>
      <c r="V244" s="168"/>
      <c r="W244" s="168"/>
      <c r="X244" s="168"/>
      <c r="Y244" s="168"/>
      <c r="Z244" s="168"/>
      <c r="AA244" s="168"/>
      <c r="AB244" s="168"/>
      <c r="AC244" s="168"/>
      <c r="AD244" s="168"/>
      <c r="AE244" s="168"/>
      <c r="AF244" s="168"/>
      <c r="AG244" s="168"/>
      <c r="AH244" s="168"/>
      <c r="AI244" s="168"/>
      <c r="AJ244" s="168"/>
      <c r="AK244" s="168"/>
      <c r="AL244" s="168"/>
      <c r="AM244" s="168"/>
      <c r="AN244" s="168"/>
      <c r="AO244" s="168"/>
      <c r="AP244" s="168"/>
      <c r="AQ244" s="168"/>
      <c r="AR244" s="168"/>
      <c r="AS244" s="168"/>
      <c r="AT244" s="168"/>
      <c r="AU244" s="168"/>
    </row>
    <row r="245" spans="1:47" hidden="1">
      <c r="A245" s="228"/>
      <c r="B245" s="168"/>
      <c r="C245" s="234"/>
      <c r="D245" s="168"/>
      <c r="E245" s="168"/>
      <c r="F245" s="168"/>
      <c r="G245" s="235"/>
      <c r="H245" s="168"/>
      <c r="I245" s="234"/>
      <c r="J245" s="168"/>
      <c r="K245" s="168"/>
      <c r="L245" s="235"/>
      <c r="M245" s="235"/>
      <c r="N245" s="168"/>
      <c r="O245" s="168"/>
      <c r="P245" s="168"/>
      <c r="Q245" s="168"/>
      <c r="R245" s="233"/>
      <c r="S245" s="235"/>
      <c r="T245" s="168"/>
      <c r="U245" s="235"/>
      <c r="V245" s="168"/>
      <c r="W245" s="168"/>
      <c r="X245" s="168"/>
      <c r="Y245" s="168"/>
      <c r="Z245" s="168"/>
      <c r="AA245" s="168"/>
      <c r="AB245" s="168"/>
      <c r="AC245" s="168"/>
      <c r="AD245" s="168"/>
      <c r="AE245" s="168"/>
      <c r="AF245" s="168"/>
      <c r="AG245" s="168"/>
      <c r="AH245" s="168"/>
      <c r="AI245" s="168"/>
      <c r="AJ245" s="168"/>
      <c r="AK245" s="168"/>
      <c r="AL245" s="168"/>
      <c r="AM245" s="168"/>
      <c r="AN245" s="168"/>
      <c r="AO245" s="168"/>
      <c r="AP245" s="168"/>
      <c r="AQ245" s="168"/>
      <c r="AR245" s="168"/>
      <c r="AS245" s="168"/>
      <c r="AT245" s="168"/>
      <c r="AU245" s="168"/>
    </row>
    <row r="246" spans="1:47" hidden="1">
      <c r="A246" s="228"/>
      <c r="B246" s="168"/>
      <c r="C246" s="234"/>
      <c r="D246" s="168"/>
      <c r="E246" s="168"/>
      <c r="F246" s="168"/>
      <c r="G246" s="235"/>
      <c r="H246" s="168"/>
      <c r="I246" s="234"/>
      <c r="J246" s="168"/>
      <c r="K246" s="168"/>
      <c r="L246" s="235"/>
      <c r="M246" s="235"/>
      <c r="N246" s="168"/>
      <c r="O246" s="168"/>
      <c r="P246" s="168"/>
      <c r="Q246" s="168"/>
      <c r="R246" s="233"/>
      <c r="S246" s="235"/>
      <c r="T246" s="168"/>
      <c r="U246" s="235"/>
      <c r="V246" s="168"/>
      <c r="W246" s="168"/>
      <c r="X246" s="168"/>
      <c r="Y246" s="168"/>
      <c r="Z246" s="168"/>
      <c r="AA246" s="168"/>
      <c r="AB246" s="168"/>
      <c r="AC246" s="168"/>
      <c r="AD246" s="168"/>
      <c r="AE246" s="168"/>
      <c r="AF246" s="168"/>
      <c r="AG246" s="168"/>
      <c r="AH246" s="168"/>
      <c r="AI246" s="168"/>
      <c r="AJ246" s="168"/>
      <c r="AK246" s="168"/>
      <c r="AL246" s="168"/>
      <c r="AM246" s="168"/>
      <c r="AN246" s="168"/>
      <c r="AO246" s="168"/>
      <c r="AP246" s="168"/>
      <c r="AQ246" s="168"/>
      <c r="AR246" s="168"/>
      <c r="AS246" s="168"/>
      <c r="AT246" s="168"/>
      <c r="AU246" s="168"/>
    </row>
    <row r="247" spans="1:47" hidden="1">
      <c r="A247" s="228"/>
      <c r="B247" s="168"/>
      <c r="C247" s="234"/>
      <c r="D247" s="168"/>
      <c r="E247" s="168"/>
      <c r="F247" s="168"/>
      <c r="G247" s="235"/>
      <c r="H247" s="168"/>
      <c r="I247" s="234"/>
      <c r="J247" s="168"/>
      <c r="K247" s="168"/>
      <c r="L247" s="235"/>
      <c r="M247" s="235"/>
      <c r="N247" s="168"/>
      <c r="O247" s="168"/>
      <c r="P247" s="168"/>
      <c r="Q247" s="168"/>
      <c r="R247" s="233"/>
      <c r="S247" s="235"/>
      <c r="T247" s="168"/>
      <c r="U247" s="235"/>
      <c r="V247" s="168"/>
      <c r="W247" s="168"/>
      <c r="X247" s="168"/>
      <c r="Y247" s="168"/>
      <c r="Z247" s="168"/>
      <c r="AA247" s="168"/>
      <c r="AB247" s="168"/>
      <c r="AC247" s="168"/>
      <c r="AD247" s="168"/>
      <c r="AE247" s="168"/>
      <c r="AF247" s="168"/>
      <c r="AG247" s="168"/>
      <c r="AH247" s="168"/>
      <c r="AI247" s="168"/>
      <c r="AJ247" s="168"/>
      <c r="AK247" s="168"/>
      <c r="AL247" s="168"/>
      <c r="AM247" s="168"/>
      <c r="AN247" s="168"/>
      <c r="AO247" s="168"/>
      <c r="AP247" s="168"/>
      <c r="AQ247" s="168"/>
      <c r="AR247" s="168"/>
      <c r="AS247" s="168"/>
      <c r="AT247" s="168"/>
      <c r="AU247" s="168"/>
    </row>
    <row r="248" spans="1:47" hidden="1">
      <c r="A248" s="228"/>
      <c r="B248" s="168"/>
      <c r="C248" s="234"/>
      <c r="D248" s="168"/>
      <c r="E248" s="168"/>
      <c r="F248" s="168"/>
      <c r="G248" s="235"/>
      <c r="H248" s="168"/>
      <c r="I248" s="234"/>
      <c r="J248" s="168"/>
      <c r="K248" s="168"/>
      <c r="L248" s="235"/>
      <c r="M248" s="235"/>
      <c r="N248" s="168"/>
      <c r="O248" s="168"/>
      <c r="P248" s="168"/>
      <c r="Q248" s="168"/>
      <c r="R248" s="233"/>
      <c r="S248" s="235"/>
      <c r="T248" s="168"/>
      <c r="U248" s="235"/>
      <c r="V248" s="168"/>
      <c r="W248" s="168"/>
      <c r="X248" s="168"/>
      <c r="Y248" s="168"/>
      <c r="Z248" s="168"/>
      <c r="AA248" s="168"/>
      <c r="AB248" s="168"/>
      <c r="AC248" s="168"/>
      <c r="AD248" s="168"/>
      <c r="AE248" s="168"/>
      <c r="AF248" s="168"/>
      <c r="AG248" s="168"/>
      <c r="AH248" s="168"/>
      <c r="AI248" s="168"/>
      <c r="AJ248" s="168"/>
      <c r="AK248" s="168"/>
      <c r="AL248" s="168"/>
      <c r="AM248" s="168"/>
      <c r="AN248" s="168"/>
      <c r="AO248" s="168"/>
      <c r="AP248" s="168"/>
      <c r="AQ248" s="168"/>
      <c r="AR248" s="168"/>
      <c r="AS248" s="168"/>
      <c r="AT248" s="168"/>
      <c r="AU248" s="168"/>
    </row>
    <row r="249" spans="1:47" hidden="1">
      <c r="A249" s="228"/>
      <c r="B249" s="168"/>
      <c r="C249" s="234"/>
      <c r="D249" s="168"/>
      <c r="E249" s="168"/>
      <c r="F249" s="168"/>
      <c r="G249" s="235"/>
      <c r="H249" s="168"/>
      <c r="I249" s="234"/>
      <c r="J249" s="168"/>
      <c r="K249" s="168"/>
      <c r="L249" s="235"/>
      <c r="M249" s="235"/>
      <c r="N249" s="168"/>
      <c r="O249" s="168"/>
      <c r="P249" s="168"/>
      <c r="Q249" s="168"/>
      <c r="R249" s="233"/>
      <c r="S249" s="235"/>
      <c r="T249" s="168"/>
      <c r="U249" s="235"/>
      <c r="V249" s="168"/>
      <c r="W249" s="168"/>
      <c r="X249" s="168"/>
      <c r="Y249" s="168"/>
      <c r="Z249" s="168"/>
      <c r="AA249" s="168"/>
      <c r="AB249" s="168"/>
      <c r="AC249" s="168"/>
      <c r="AD249" s="168"/>
      <c r="AE249" s="168"/>
      <c r="AF249" s="168"/>
      <c r="AG249" s="168"/>
      <c r="AH249" s="168"/>
      <c r="AI249" s="168"/>
      <c r="AJ249" s="168"/>
      <c r="AK249" s="168"/>
      <c r="AL249" s="168"/>
      <c r="AM249" s="168"/>
      <c r="AN249" s="168"/>
      <c r="AO249" s="168"/>
      <c r="AP249" s="168"/>
      <c r="AQ249" s="168"/>
      <c r="AR249" s="168"/>
      <c r="AS249" s="168"/>
      <c r="AT249" s="168"/>
      <c r="AU249" s="168"/>
    </row>
    <row r="250" spans="1:47" hidden="1">
      <c r="A250" s="228"/>
      <c r="B250" s="168"/>
      <c r="C250" s="234"/>
      <c r="D250" s="168"/>
      <c r="E250" s="168"/>
      <c r="F250" s="168"/>
      <c r="G250" s="235"/>
      <c r="H250" s="168"/>
      <c r="I250" s="234"/>
      <c r="J250" s="168"/>
      <c r="K250" s="168"/>
      <c r="L250" s="235"/>
      <c r="M250" s="235"/>
      <c r="N250" s="168"/>
      <c r="O250" s="168"/>
      <c r="P250" s="168"/>
      <c r="Q250" s="168"/>
      <c r="R250" s="233"/>
      <c r="S250" s="235"/>
      <c r="T250" s="168"/>
      <c r="U250" s="235"/>
      <c r="V250" s="168"/>
      <c r="W250" s="168"/>
      <c r="X250" s="168"/>
      <c r="Y250" s="168"/>
      <c r="Z250" s="168"/>
      <c r="AA250" s="168"/>
      <c r="AB250" s="168"/>
      <c r="AC250" s="168"/>
      <c r="AD250" s="168"/>
      <c r="AE250" s="168"/>
      <c r="AF250" s="168"/>
      <c r="AG250" s="168"/>
      <c r="AH250" s="168"/>
      <c r="AI250" s="168"/>
      <c r="AJ250" s="168"/>
      <c r="AK250" s="168"/>
      <c r="AL250" s="168"/>
      <c r="AM250" s="168"/>
      <c r="AN250" s="168"/>
      <c r="AO250" s="168"/>
      <c r="AP250" s="168"/>
      <c r="AQ250" s="168"/>
      <c r="AR250" s="168"/>
      <c r="AS250" s="168"/>
      <c r="AT250" s="168"/>
      <c r="AU250" s="168"/>
    </row>
    <row r="251" spans="1:47" hidden="1">
      <c r="A251" s="228"/>
      <c r="B251" s="168"/>
      <c r="C251" s="234"/>
      <c r="D251" s="168"/>
      <c r="E251" s="168"/>
      <c r="F251" s="168"/>
      <c r="G251" s="235"/>
      <c r="H251" s="168"/>
      <c r="I251" s="234"/>
      <c r="J251" s="168"/>
      <c r="K251" s="168"/>
      <c r="L251" s="235"/>
      <c r="M251" s="235"/>
      <c r="N251" s="168"/>
      <c r="O251" s="168"/>
      <c r="P251" s="168"/>
      <c r="Q251" s="168"/>
      <c r="R251" s="233"/>
      <c r="S251" s="235"/>
      <c r="T251" s="168"/>
      <c r="U251" s="235"/>
      <c r="V251" s="168"/>
      <c r="W251" s="168"/>
      <c r="X251" s="168"/>
      <c r="Y251" s="168"/>
      <c r="Z251" s="168"/>
      <c r="AA251" s="168"/>
      <c r="AB251" s="168"/>
      <c r="AC251" s="168"/>
      <c r="AD251" s="168"/>
      <c r="AE251" s="168"/>
      <c r="AF251" s="168"/>
      <c r="AG251" s="168"/>
      <c r="AH251" s="168"/>
      <c r="AI251" s="168"/>
      <c r="AJ251" s="168"/>
      <c r="AK251" s="168"/>
      <c r="AL251" s="168"/>
      <c r="AM251" s="168"/>
      <c r="AN251" s="168"/>
      <c r="AO251" s="168"/>
      <c r="AP251" s="168"/>
      <c r="AQ251" s="168"/>
      <c r="AR251" s="168"/>
      <c r="AS251" s="168"/>
      <c r="AT251" s="168"/>
      <c r="AU251" s="168"/>
    </row>
    <row r="252" spans="1:47" hidden="1">
      <c r="A252" s="228"/>
      <c r="B252" s="168"/>
      <c r="C252" s="234"/>
      <c r="D252" s="168"/>
      <c r="E252" s="168"/>
      <c r="F252" s="168"/>
      <c r="G252" s="235"/>
      <c r="H252" s="168"/>
      <c r="I252" s="234"/>
      <c r="J252" s="168"/>
      <c r="K252" s="168"/>
      <c r="L252" s="235"/>
      <c r="M252" s="235"/>
      <c r="N252" s="168"/>
      <c r="O252" s="168"/>
      <c r="P252" s="168"/>
      <c r="Q252" s="168"/>
      <c r="R252" s="233"/>
      <c r="S252" s="235"/>
      <c r="T252" s="168"/>
      <c r="U252" s="235"/>
      <c r="V252" s="168"/>
      <c r="W252" s="168"/>
      <c r="X252" s="168"/>
      <c r="Y252" s="168"/>
      <c r="Z252" s="168"/>
      <c r="AA252" s="168"/>
      <c r="AB252" s="168"/>
      <c r="AC252" s="168"/>
      <c r="AD252" s="168"/>
      <c r="AE252" s="168"/>
      <c r="AF252" s="168"/>
      <c r="AG252" s="168"/>
      <c r="AH252" s="168"/>
      <c r="AI252" s="168"/>
      <c r="AJ252" s="168"/>
      <c r="AK252" s="168"/>
      <c r="AL252" s="168"/>
      <c r="AM252" s="168"/>
      <c r="AN252" s="168"/>
      <c r="AO252" s="168"/>
      <c r="AP252" s="168"/>
      <c r="AQ252" s="168"/>
      <c r="AR252" s="168"/>
      <c r="AS252" s="168"/>
      <c r="AT252" s="168"/>
      <c r="AU252" s="168"/>
    </row>
    <row r="253" spans="1:47" hidden="1">
      <c r="A253" s="228"/>
      <c r="B253" s="168"/>
      <c r="C253" s="234"/>
      <c r="D253" s="168"/>
      <c r="E253" s="168"/>
      <c r="F253" s="168"/>
      <c r="G253" s="235"/>
      <c r="H253" s="168"/>
      <c r="I253" s="234"/>
      <c r="J253" s="168"/>
      <c r="K253" s="168"/>
      <c r="L253" s="235"/>
      <c r="M253" s="235"/>
      <c r="N253" s="168"/>
      <c r="O253" s="168"/>
      <c r="P253" s="168"/>
      <c r="Q253" s="168"/>
      <c r="R253" s="233"/>
      <c r="S253" s="235"/>
      <c r="T253" s="168"/>
      <c r="U253" s="235"/>
      <c r="V253" s="168"/>
      <c r="W253" s="168"/>
      <c r="X253" s="168"/>
      <c r="Y253" s="168"/>
      <c r="Z253" s="168"/>
      <c r="AA253" s="168"/>
      <c r="AB253" s="168"/>
      <c r="AC253" s="168"/>
      <c r="AD253" s="168"/>
      <c r="AE253" s="168"/>
      <c r="AF253" s="168"/>
      <c r="AG253" s="168"/>
      <c r="AH253" s="168"/>
      <c r="AI253" s="168"/>
      <c r="AJ253" s="168"/>
      <c r="AK253" s="168"/>
      <c r="AL253" s="168"/>
      <c r="AM253" s="168"/>
      <c r="AN253" s="168"/>
      <c r="AO253" s="168"/>
      <c r="AP253" s="168"/>
      <c r="AQ253" s="168"/>
      <c r="AR253" s="168"/>
      <c r="AS253" s="168"/>
      <c r="AT253" s="168"/>
      <c r="AU253" s="168"/>
    </row>
    <row r="254" spans="1:47" hidden="1">
      <c r="A254" s="228"/>
      <c r="B254" s="168"/>
      <c r="C254" s="234"/>
      <c r="D254" s="168"/>
      <c r="E254" s="168"/>
      <c r="F254" s="168"/>
      <c r="G254" s="235"/>
      <c r="H254" s="168"/>
      <c r="I254" s="234"/>
      <c r="J254" s="168"/>
      <c r="K254" s="168"/>
      <c r="L254" s="235"/>
      <c r="M254" s="235"/>
      <c r="N254" s="168"/>
      <c r="O254" s="168"/>
      <c r="P254" s="168"/>
      <c r="Q254" s="168"/>
      <c r="R254" s="233"/>
      <c r="S254" s="235"/>
      <c r="T254" s="168"/>
      <c r="U254" s="235"/>
      <c r="V254" s="168"/>
      <c r="W254" s="168"/>
      <c r="X254" s="168"/>
      <c r="Y254" s="168"/>
      <c r="Z254" s="168"/>
      <c r="AA254" s="168"/>
      <c r="AB254" s="168"/>
      <c r="AC254" s="168"/>
      <c r="AD254" s="168"/>
      <c r="AE254" s="168"/>
      <c r="AF254" s="168"/>
      <c r="AG254" s="168"/>
      <c r="AH254" s="168"/>
      <c r="AI254" s="168"/>
      <c r="AJ254" s="168"/>
      <c r="AK254" s="168"/>
      <c r="AL254" s="168"/>
      <c r="AM254" s="168"/>
      <c r="AN254" s="168"/>
      <c r="AO254" s="168"/>
      <c r="AP254" s="168"/>
      <c r="AQ254" s="168"/>
      <c r="AR254" s="168"/>
      <c r="AS254" s="168"/>
      <c r="AT254" s="168"/>
      <c r="AU254" s="168"/>
    </row>
    <row r="255" spans="1:47" hidden="1">
      <c r="A255" s="228"/>
      <c r="B255" s="168"/>
      <c r="C255" s="234"/>
      <c r="D255" s="168"/>
      <c r="E255" s="168"/>
      <c r="F255" s="168"/>
      <c r="G255" s="235"/>
      <c r="H255" s="168"/>
      <c r="I255" s="234"/>
      <c r="J255" s="168"/>
      <c r="K255" s="168"/>
      <c r="L255" s="235"/>
      <c r="M255" s="235"/>
      <c r="N255" s="168"/>
      <c r="O255" s="168"/>
      <c r="P255" s="168"/>
      <c r="Q255" s="168"/>
      <c r="R255" s="233"/>
      <c r="S255" s="235"/>
      <c r="T255" s="168"/>
      <c r="U255" s="235"/>
      <c r="V255" s="168"/>
      <c r="W255" s="168"/>
      <c r="X255" s="168"/>
      <c r="Y255" s="168"/>
      <c r="Z255" s="168"/>
      <c r="AA255" s="168"/>
      <c r="AB255" s="168"/>
      <c r="AC255" s="168"/>
      <c r="AD255" s="168"/>
      <c r="AE255" s="168"/>
      <c r="AF255" s="168"/>
      <c r="AG255" s="168"/>
      <c r="AH255" s="168"/>
      <c r="AI255" s="168"/>
      <c r="AJ255" s="168"/>
      <c r="AK255" s="168"/>
      <c r="AL255" s="168"/>
      <c r="AM255" s="168"/>
      <c r="AN255" s="168"/>
      <c r="AO255" s="168"/>
      <c r="AP255" s="168"/>
      <c r="AQ255" s="168"/>
      <c r="AR255" s="168"/>
      <c r="AS255" s="168"/>
      <c r="AT255" s="168"/>
      <c r="AU255" s="168"/>
    </row>
    <row r="256" spans="1:47" hidden="1">
      <c r="A256" s="228"/>
      <c r="B256" s="168"/>
      <c r="C256" s="234"/>
      <c r="D256" s="168"/>
      <c r="E256" s="168"/>
      <c r="F256" s="168"/>
      <c r="G256" s="235"/>
      <c r="H256" s="168"/>
      <c r="I256" s="234"/>
      <c r="J256" s="168"/>
      <c r="K256" s="168"/>
      <c r="L256" s="235"/>
      <c r="M256" s="235"/>
      <c r="N256" s="168"/>
      <c r="O256" s="168"/>
      <c r="P256" s="168"/>
      <c r="Q256" s="168"/>
      <c r="R256" s="234"/>
      <c r="S256" s="235"/>
      <c r="T256" s="168"/>
      <c r="U256" s="235"/>
      <c r="V256" s="168"/>
      <c r="W256" s="168"/>
      <c r="X256" s="168"/>
      <c r="Y256" s="168"/>
      <c r="Z256" s="168"/>
      <c r="AA256" s="168"/>
      <c r="AB256" s="168"/>
      <c r="AC256" s="168"/>
      <c r="AD256" s="168"/>
      <c r="AE256" s="168"/>
      <c r="AF256" s="168"/>
      <c r="AG256" s="168"/>
      <c r="AH256" s="168"/>
      <c r="AI256" s="168"/>
      <c r="AJ256" s="168"/>
      <c r="AK256" s="168"/>
      <c r="AL256" s="168"/>
      <c r="AM256" s="168"/>
      <c r="AN256" s="168"/>
      <c r="AO256" s="168"/>
      <c r="AP256" s="168"/>
      <c r="AQ256" s="168"/>
      <c r="AR256" s="168"/>
      <c r="AS256" s="168"/>
      <c r="AT256" s="168"/>
      <c r="AU256" s="168"/>
    </row>
    <row r="257" spans="1:47" hidden="1">
      <c r="A257" s="228"/>
      <c r="B257" s="168"/>
      <c r="C257" s="234"/>
      <c r="D257" s="168"/>
      <c r="E257" s="168"/>
      <c r="F257" s="168"/>
      <c r="G257" s="235"/>
      <c r="H257" s="168"/>
      <c r="I257" s="234"/>
      <c r="J257" s="168"/>
      <c r="K257" s="168"/>
      <c r="L257" s="235"/>
      <c r="M257" s="235"/>
      <c r="N257" s="168"/>
      <c r="O257" s="168"/>
      <c r="P257" s="168"/>
      <c r="Q257" s="168"/>
      <c r="R257" s="234"/>
      <c r="S257" s="235"/>
      <c r="T257" s="168"/>
      <c r="U257" s="235"/>
      <c r="V257" s="168"/>
      <c r="W257" s="168"/>
      <c r="X257" s="168"/>
      <c r="Y257" s="168"/>
      <c r="Z257" s="168"/>
      <c r="AA257" s="168"/>
      <c r="AB257" s="168"/>
      <c r="AC257" s="168"/>
      <c r="AD257" s="168"/>
      <c r="AE257" s="168"/>
      <c r="AF257" s="168"/>
      <c r="AG257" s="168"/>
      <c r="AH257" s="168"/>
      <c r="AI257" s="168"/>
      <c r="AJ257" s="168"/>
      <c r="AK257" s="168"/>
      <c r="AL257" s="168"/>
      <c r="AM257" s="168"/>
      <c r="AN257" s="168"/>
      <c r="AO257" s="168"/>
      <c r="AP257" s="168"/>
      <c r="AQ257" s="168"/>
      <c r="AR257" s="168"/>
      <c r="AS257" s="168"/>
      <c r="AT257" s="168"/>
      <c r="AU257" s="168"/>
    </row>
    <row r="258" spans="1:47" hidden="1">
      <c r="A258" s="228"/>
      <c r="B258" s="168"/>
      <c r="C258" s="234"/>
      <c r="D258" s="168"/>
      <c r="E258" s="168"/>
      <c r="F258" s="168"/>
      <c r="G258" s="235"/>
      <c r="H258" s="168"/>
      <c r="I258" s="234"/>
      <c r="J258" s="168"/>
      <c r="K258" s="168"/>
      <c r="L258" s="235"/>
      <c r="M258" s="235"/>
      <c r="N258" s="168"/>
      <c r="O258" s="168"/>
      <c r="P258" s="168"/>
      <c r="Q258" s="168"/>
      <c r="R258" s="234"/>
      <c r="S258" s="235"/>
      <c r="T258" s="168"/>
      <c r="U258" s="235"/>
      <c r="V258" s="168"/>
      <c r="W258" s="168"/>
      <c r="X258" s="168"/>
      <c r="Y258" s="168"/>
      <c r="Z258" s="168"/>
      <c r="AA258" s="168"/>
      <c r="AB258" s="168"/>
      <c r="AC258" s="168"/>
      <c r="AD258" s="168"/>
      <c r="AE258" s="168"/>
      <c r="AF258" s="168"/>
      <c r="AG258" s="168"/>
      <c r="AH258" s="168"/>
      <c r="AI258" s="168"/>
      <c r="AJ258" s="168"/>
      <c r="AK258" s="168"/>
      <c r="AL258" s="168"/>
      <c r="AM258" s="168"/>
      <c r="AN258" s="168"/>
      <c r="AO258" s="168"/>
      <c r="AP258" s="168"/>
      <c r="AQ258" s="168"/>
      <c r="AR258" s="168"/>
      <c r="AS258" s="168"/>
      <c r="AT258" s="168"/>
      <c r="AU258" s="168"/>
    </row>
    <row r="259" spans="1:47" hidden="1">
      <c r="A259" s="228"/>
      <c r="B259" s="168"/>
      <c r="C259" s="234"/>
      <c r="D259" s="168"/>
      <c r="E259" s="168"/>
      <c r="F259" s="168"/>
      <c r="G259" s="235"/>
      <c r="H259" s="168"/>
      <c r="I259" s="234"/>
      <c r="J259" s="168"/>
      <c r="K259" s="168"/>
      <c r="L259" s="235"/>
      <c r="M259" s="235"/>
      <c r="N259" s="168"/>
      <c r="O259" s="168"/>
      <c r="P259" s="168"/>
      <c r="Q259" s="168"/>
      <c r="R259" s="234"/>
      <c r="S259" s="235"/>
      <c r="T259" s="168"/>
      <c r="U259" s="235"/>
      <c r="V259" s="168"/>
      <c r="W259" s="168"/>
      <c r="X259" s="168"/>
      <c r="Y259" s="168"/>
      <c r="Z259" s="168"/>
      <c r="AA259" s="168"/>
      <c r="AB259" s="168"/>
      <c r="AC259" s="168"/>
      <c r="AD259" s="168"/>
      <c r="AE259" s="168"/>
      <c r="AF259" s="168"/>
      <c r="AG259" s="168"/>
      <c r="AH259" s="168"/>
      <c r="AI259" s="168"/>
      <c r="AJ259" s="168"/>
      <c r="AK259" s="168"/>
      <c r="AL259" s="168"/>
      <c r="AM259" s="168"/>
      <c r="AN259" s="168"/>
      <c r="AO259" s="168"/>
      <c r="AP259" s="168"/>
      <c r="AQ259" s="168"/>
      <c r="AR259" s="168"/>
      <c r="AS259" s="168"/>
      <c r="AT259" s="168"/>
      <c r="AU259" s="168"/>
    </row>
    <row r="260" spans="1:47" hidden="1">
      <c r="A260" s="228"/>
      <c r="B260" s="168"/>
      <c r="C260" s="234"/>
      <c r="D260" s="168"/>
      <c r="E260" s="168"/>
      <c r="F260" s="168"/>
      <c r="G260" s="235"/>
      <c r="H260" s="168"/>
      <c r="I260" s="234"/>
      <c r="J260" s="168"/>
      <c r="K260" s="168"/>
      <c r="L260" s="235"/>
      <c r="M260" s="235"/>
      <c r="N260" s="168"/>
      <c r="O260" s="168"/>
      <c r="P260" s="168"/>
      <c r="Q260" s="168"/>
      <c r="R260" s="234"/>
      <c r="S260" s="235"/>
      <c r="T260" s="168"/>
      <c r="U260" s="235"/>
      <c r="V260" s="168"/>
      <c r="W260" s="168"/>
      <c r="X260" s="168"/>
      <c r="Y260" s="168"/>
      <c r="Z260" s="168"/>
      <c r="AA260" s="168"/>
      <c r="AB260" s="168"/>
      <c r="AC260" s="168"/>
      <c r="AD260" s="168"/>
      <c r="AE260" s="168"/>
      <c r="AF260" s="168"/>
      <c r="AG260" s="168"/>
      <c r="AH260" s="168"/>
      <c r="AI260" s="168"/>
      <c r="AJ260" s="168"/>
      <c r="AK260" s="168"/>
      <c r="AL260" s="168"/>
      <c r="AM260" s="168"/>
      <c r="AN260" s="168"/>
      <c r="AO260" s="168"/>
      <c r="AP260" s="168"/>
      <c r="AQ260" s="168"/>
      <c r="AR260" s="168"/>
      <c r="AS260" s="168"/>
      <c r="AT260" s="168"/>
      <c r="AU260" s="168"/>
    </row>
    <row r="261" spans="1:47" hidden="1">
      <c r="A261" s="228"/>
      <c r="B261" s="168"/>
      <c r="C261" s="234"/>
      <c r="D261" s="168"/>
      <c r="E261" s="168"/>
      <c r="F261" s="168"/>
      <c r="G261" s="235"/>
      <c r="H261" s="168"/>
      <c r="I261" s="234"/>
      <c r="J261" s="168"/>
      <c r="K261" s="168"/>
      <c r="L261" s="235"/>
      <c r="M261" s="235"/>
      <c r="N261" s="168"/>
      <c r="O261" s="168"/>
      <c r="P261" s="168"/>
      <c r="Q261" s="168"/>
      <c r="R261" s="234"/>
      <c r="S261" s="235"/>
      <c r="T261" s="168"/>
      <c r="U261" s="235"/>
      <c r="V261" s="168"/>
      <c r="W261" s="168"/>
      <c r="X261" s="168"/>
      <c r="Y261" s="168"/>
      <c r="Z261" s="168"/>
      <c r="AA261" s="168"/>
      <c r="AB261" s="168"/>
      <c r="AC261" s="168"/>
      <c r="AD261" s="168"/>
      <c r="AE261" s="168"/>
      <c r="AF261" s="168"/>
      <c r="AG261" s="168"/>
      <c r="AH261" s="168"/>
      <c r="AI261" s="168"/>
      <c r="AJ261" s="168"/>
      <c r="AK261" s="168"/>
      <c r="AL261" s="168"/>
      <c r="AM261" s="168"/>
      <c r="AN261" s="168"/>
      <c r="AO261" s="168"/>
      <c r="AP261" s="168"/>
      <c r="AQ261" s="168"/>
      <c r="AR261" s="168"/>
      <c r="AS261" s="168"/>
      <c r="AT261" s="168"/>
      <c r="AU261" s="168"/>
    </row>
    <row r="262" spans="1:47" hidden="1">
      <c r="A262" s="228"/>
      <c r="B262" s="168"/>
      <c r="C262" s="234"/>
      <c r="D262" s="168"/>
      <c r="E262" s="168"/>
      <c r="F262" s="168"/>
      <c r="G262" s="235"/>
      <c r="H262" s="168"/>
      <c r="I262" s="234"/>
      <c r="J262" s="168"/>
      <c r="K262" s="168"/>
      <c r="L262" s="235"/>
      <c r="M262" s="235"/>
      <c r="N262" s="168"/>
      <c r="O262" s="168"/>
      <c r="P262" s="168"/>
      <c r="Q262" s="168"/>
      <c r="R262" s="234"/>
      <c r="S262" s="235"/>
      <c r="T262" s="168"/>
      <c r="U262" s="235"/>
      <c r="V262" s="168"/>
      <c r="W262" s="168"/>
      <c r="X262" s="168"/>
      <c r="Y262" s="168"/>
      <c r="Z262" s="168"/>
      <c r="AA262" s="168"/>
      <c r="AB262" s="168"/>
      <c r="AC262" s="168"/>
      <c r="AD262" s="168"/>
      <c r="AE262" s="168"/>
      <c r="AF262" s="168"/>
      <c r="AG262" s="168"/>
      <c r="AH262" s="168"/>
      <c r="AI262" s="168"/>
      <c r="AJ262" s="168"/>
      <c r="AK262" s="168"/>
      <c r="AL262" s="168"/>
      <c r="AM262" s="168"/>
      <c r="AN262" s="168"/>
      <c r="AO262" s="168"/>
      <c r="AP262" s="168"/>
      <c r="AQ262" s="168"/>
      <c r="AR262" s="168"/>
      <c r="AS262" s="168"/>
      <c r="AT262" s="168"/>
      <c r="AU262" s="168"/>
    </row>
    <row r="263" spans="1:47" hidden="1">
      <c r="A263" s="228"/>
      <c r="B263" s="168"/>
      <c r="C263" s="234"/>
      <c r="D263" s="168"/>
      <c r="E263" s="168"/>
      <c r="F263" s="168"/>
      <c r="G263" s="235"/>
      <c r="H263" s="168"/>
      <c r="I263" s="234"/>
      <c r="J263" s="168"/>
      <c r="K263" s="168"/>
      <c r="L263" s="235"/>
      <c r="M263" s="235"/>
      <c r="N263" s="168"/>
      <c r="O263" s="168"/>
      <c r="P263" s="168"/>
      <c r="Q263" s="168"/>
      <c r="R263" s="234"/>
      <c r="S263" s="235"/>
      <c r="T263" s="168"/>
      <c r="U263" s="235"/>
      <c r="V263" s="168"/>
      <c r="W263" s="168"/>
      <c r="X263" s="168"/>
      <c r="Y263" s="168"/>
      <c r="Z263" s="168"/>
      <c r="AA263" s="168"/>
      <c r="AB263" s="168"/>
      <c r="AC263" s="168"/>
      <c r="AD263" s="168"/>
      <c r="AE263" s="168"/>
      <c r="AF263" s="168"/>
      <c r="AG263" s="168"/>
      <c r="AH263" s="168"/>
      <c r="AI263" s="168"/>
      <c r="AJ263" s="168"/>
      <c r="AK263" s="168"/>
      <c r="AL263" s="168"/>
      <c r="AM263" s="168"/>
      <c r="AN263" s="168"/>
      <c r="AO263" s="168"/>
      <c r="AP263" s="168"/>
      <c r="AQ263" s="168"/>
      <c r="AR263" s="168"/>
      <c r="AS263" s="168"/>
      <c r="AT263" s="168"/>
      <c r="AU263" s="168"/>
    </row>
    <row r="264" spans="1:47" hidden="1">
      <c r="A264" s="228"/>
      <c r="B264" s="168"/>
      <c r="C264" s="234"/>
      <c r="D264" s="168"/>
      <c r="E264" s="168"/>
      <c r="F264" s="168"/>
      <c r="G264" s="235"/>
      <c r="H264" s="168"/>
      <c r="I264" s="234"/>
      <c r="J264" s="168"/>
      <c r="K264" s="168"/>
      <c r="L264" s="235"/>
      <c r="M264" s="235"/>
      <c r="N264" s="168"/>
      <c r="O264" s="168"/>
      <c r="P264" s="168"/>
      <c r="Q264" s="168"/>
      <c r="R264" s="234"/>
      <c r="S264" s="235"/>
      <c r="T264" s="168"/>
      <c r="U264" s="235"/>
      <c r="V264" s="168"/>
      <c r="W264" s="168"/>
      <c r="X264" s="168"/>
      <c r="Y264" s="168"/>
      <c r="Z264" s="168"/>
      <c r="AA264" s="168"/>
      <c r="AB264" s="168"/>
      <c r="AC264" s="168"/>
      <c r="AD264" s="168"/>
      <c r="AE264" s="168"/>
      <c r="AF264" s="168"/>
      <c r="AG264" s="168"/>
      <c r="AH264" s="168"/>
      <c r="AI264" s="168"/>
      <c r="AJ264" s="168"/>
      <c r="AK264" s="168"/>
      <c r="AL264" s="168"/>
      <c r="AM264" s="168"/>
      <c r="AN264" s="168"/>
      <c r="AO264" s="168"/>
      <c r="AP264" s="168"/>
      <c r="AQ264" s="168"/>
      <c r="AR264" s="168"/>
      <c r="AS264" s="168"/>
      <c r="AT264" s="168"/>
      <c r="AU264" s="168"/>
    </row>
    <row r="265" spans="1:47" hidden="1">
      <c r="A265" s="228"/>
      <c r="B265" s="168"/>
      <c r="C265" s="234"/>
      <c r="D265" s="168"/>
      <c r="E265" s="168"/>
      <c r="F265" s="168"/>
      <c r="G265" s="235"/>
      <c r="H265" s="168"/>
      <c r="I265" s="234"/>
      <c r="J265" s="168"/>
      <c r="K265" s="168"/>
      <c r="L265" s="235"/>
      <c r="M265" s="235"/>
      <c r="N265" s="168"/>
      <c r="O265" s="168"/>
      <c r="P265" s="168"/>
      <c r="Q265" s="168"/>
      <c r="R265" s="234"/>
      <c r="S265" s="235"/>
      <c r="T265" s="168"/>
      <c r="U265" s="235"/>
      <c r="V265" s="168"/>
      <c r="W265" s="168"/>
      <c r="X265" s="168"/>
      <c r="Y265" s="168"/>
      <c r="Z265" s="168"/>
      <c r="AA265" s="168"/>
      <c r="AB265" s="168"/>
      <c r="AC265" s="168"/>
      <c r="AD265" s="168"/>
      <c r="AE265" s="168"/>
      <c r="AF265" s="168"/>
      <c r="AG265" s="168"/>
      <c r="AH265" s="168"/>
      <c r="AI265" s="168"/>
      <c r="AJ265" s="168"/>
      <c r="AK265" s="168"/>
      <c r="AL265" s="168"/>
      <c r="AM265" s="168"/>
      <c r="AN265" s="168"/>
      <c r="AO265" s="168"/>
      <c r="AP265" s="168"/>
      <c r="AQ265" s="168"/>
      <c r="AR265" s="168"/>
      <c r="AS265" s="168"/>
      <c r="AT265" s="168"/>
      <c r="AU265" s="168"/>
    </row>
    <row r="266" spans="1:47" hidden="1">
      <c r="A266" s="228"/>
      <c r="B266" s="168"/>
      <c r="C266" s="234"/>
      <c r="D266" s="168"/>
      <c r="E266" s="168"/>
      <c r="F266" s="168"/>
      <c r="G266" s="235"/>
      <c r="H266" s="168"/>
      <c r="I266" s="234"/>
      <c r="J266" s="168"/>
      <c r="K266" s="168"/>
      <c r="L266" s="235"/>
      <c r="M266" s="235"/>
      <c r="N266" s="168"/>
      <c r="O266" s="168"/>
      <c r="P266" s="168"/>
      <c r="Q266" s="168"/>
      <c r="R266" s="234"/>
      <c r="S266" s="235"/>
      <c r="T266" s="168"/>
      <c r="U266" s="235"/>
      <c r="V266" s="168"/>
      <c r="W266" s="168"/>
      <c r="X266" s="168"/>
      <c r="Y266" s="168"/>
      <c r="Z266" s="168"/>
      <c r="AA266" s="168"/>
      <c r="AB266" s="168"/>
      <c r="AC266" s="168"/>
      <c r="AD266" s="168"/>
      <c r="AE266" s="168"/>
      <c r="AF266" s="168"/>
      <c r="AG266" s="168"/>
      <c r="AH266" s="168"/>
      <c r="AI266" s="168"/>
      <c r="AJ266" s="168"/>
      <c r="AK266" s="168"/>
      <c r="AL266" s="168"/>
      <c r="AM266" s="168"/>
      <c r="AN266" s="168"/>
      <c r="AO266" s="168"/>
      <c r="AP266" s="168"/>
      <c r="AQ266" s="168"/>
      <c r="AR266" s="168"/>
      <c r="AS266" s="168"/>
      <c r="AT266" s="168"/>
      <c r="AU266" s="168"/>
    </row>
    <row r="267" spans="1:47" hidden="1">
      <c r="A267" s="228"/>
      <c r="B267" s="168"/>
      <c r="C267" s="234"/>
      <c r="D267" s="168"/>
      <c r="E267" s="168"/>
      <c r="F267" s="168"/>
      <c r="G267" s="235"/>
      <c r="H267" s="168"/>
      <c r="I267" s="234"/>
      <c r="J267" s="168"/>
      <c r="K267" s="168"/>
      <c r="L267" s="235"/>
      <c r="M267" s="235"/>
      <c r="N267" s="168"/>
      <c r="O267" s="168"/>
      <c r="P267" s="168"/>
      <c r="Q267" s="168"/>
      <c r="R267" s="234"/>
      <c r="S267" s="235"/>
      <c r="T267" s="168"/>
      <c r="U267" s="235"/>
      <c r="V267" s="168"/>
      <c r="W267" s="168"/>
      <c r="X267" s="168"/>
      <c r="Y267" s="168"/>
      <c r="Z267" s="168"/>
      <c r="AA267" s="168"/>
      <c r="AB267" s="168"/>
      <c r="AC267" s="168"/>
      <c r="AD267" s="168"/>
      <c r="AE267" s="168"/>
      <c r="AF267" s="168"/>
      <c r="AG267" s="168"/>
      <c r="AH267" s="168"/>
      <c r="AI267" s="168"/>
      <c r="AJ267" s="168"/>
      <c r="AK267" s="168"/>
      <c r="AL267" s="168"/>
      <c r="AM267" s="168"/>
      <c r="AN267" s="168"/>
      <c r="AO267" s="168"/>
      <c r="AP267" s="168"/>
      <c r="AQ267" s="168"/>
      <c r="AR267" s="168"/>
      <c r="AS267" s="168"/>
      <c r="AT267" s="168"/>
      <c r="AU267" s="168"/>
    </row>
    <row r="268" spans="1:47" hidden="1">
      <c r="A268" s="228"/>
      <c r="B268" s="168"/>
      <c r="C268" s="234"/>
      <c r="D268" s="168"/>
      <c r="E268" s="168"/>
      <c r="F268" s="168"/>
      <c r="G268" s="235"/>
      <c r="H268" s="168"/>
      <c r="I268" s="234"/>
      <c r="J268" s="168"/>
      <c r="K268" s="168"/>
      <c r="L268" s="235"/>
      <c r="M268" s="235"/>
      <c r="N268" s="168"/>
      <c r="O268" s="168"/>
      <c r="P268" s="168"/>
      <c r="Q268" s="168"/>
      <c r="R268" s="234"/>
      <c r="S268" s="235"/>
      <c r="T268" s="168"/>
      <c r="U268" s="235"/>
      <c r="V268" s="168"/>
      <c r="W268" s="168"/>
      <c r="X268" s="168"/>
      <c r="Y268" s="168"/>
      <c r="Z268" s="168"/>
      <c r="AA268" s="168"/>
      <c r="AB268" s="168"/>
      <c r="AC268" s="168"/>
      <c r="AD268" s="168"/>
      <c r="AE268" s="168"/>
      <c r="AF268" s="168"/>
      <c r="AG268" s="168"/>
      <c r="AH268" s="168"/>
      <c r="AI268" s="168"/>
      <c r="AJ268" s="168"/>
      <c r="AK268" s="168"/>
      <c r="AL268" s="168"/>
      <c r="AM268" s="168"/>
      <c r="AN268" s="168"/>
      <c r="AO268" s="168"/>
      <c r="AP268" s="168"/>
      <c r="AQ268" s="168"/>
      <c r="AR268" s="168"/>
      <c r="AS268" s="168"/>
      <c r="AT268" s="168"/>
      <c r="AU268" s="168"/>
    </row>
    <row r="269" spans="1:47" hidden="1">
      <c r="A269" s="228"/>
      <c r="B269" s="168"/>
      <c r="C269" s="234"/>
      <c r="D269" s="168"/>
      <c r="E269" s="168"/>
      <c r="F269" s="168"/>
      <c r="G269" s="235"/>
      <c r="H269" s="168"/>
      <c r="I269" s="234"/>
      <c r="J269" s="168"/>
      <c r="K269" s="168"/>
      <c r="L269" s="235"/>
      <c r="M269" s="235"/>
      <c r="N269" s="168"/>
      <c r="O269" s="168"/>
      <c r="P269" s="168"/>
      <c r="Q269" s="168"/>
      <c r="R269" s="234"/>
      <c r="S269" s="235"/>
      <c r="T269" s="168"/>
      <c r="U269" s="235"/>
      <c r="V269" s="168"/>
      <c r="W269" s="168"/>
      <c r="X269" s="168"/>
      <c r="Y269" s="168"/>
      <c r="Z269" s="168"/>
      <c r="AA269" s="168"/>
      <c r="AB269" s="168"/>
      <c r="AC269" s="168"/>
      <c r="AD269" s="168"/>
      <c r="AE269" s="168"/>
      <c r="AF269" s="168"/>
      <c r="AG269" s="168"/>
      <c r="AH269" s="168"/>
      <c r="AI269" s="168"/>
      <c r="AJ269" s="168"/>
      <c r="AK269" s="168"/>
      <c r="AL269" s="168"/>
      <c r="AM269" s="168"/>
      <c r="AN269" s="168"/>
      <c r="AO269" s="168"/>
      <c r="AP269" s="168"/>
      <c r="AQ269" s="168"/>
      <c r="AR269" s="168"/>
      <c r="AS269" s="168"/>
      <c r="AT269" s="168"/>
      <c r="AU269" s="168"/>
    </row>
    <row r="270" spans="1:47" hidden="1">
      <c r="A270" s="228"/>
      <c r="B270" s="168"/>
      <c r="C270" s="234"/>
      <c r="D270" s="168"/>
      <c r="E270" s="168"/>
      <c r="F270" s="168"/>
      <c r="G270" s="235"/>
      <c r="H270" s="168"/>
      <c r="I270" s="234"/>
      <c r="J270" s="168"/>
      <c r="K270" s="168"/>
      <c r="L270" s="235"/>
      <c r="M270" s="235"/>
      <c r="N270" s="168"/>
      <c r="O270" s="168"/>
      <c r="P270" s="168"/>
      <c r="Q270" s="168"/>
      <c r="R270" s="234"/>
      <c r="S270" s="235"/>
      <c r="T270" s="168"/>
      <c r="U270" s="235"/>
      <c r="V270" s="168"/>
      <c r="W270" s="168"/>
      <c r="X270" s="168"/>
      <c r="Y270" s="168"/>
      <c r="Z270" s="168"/>
      <c r="AA270" s="168"/>
      <c r="AB270" s="168"/>
      <c r="AC270" s="168"/>
      <c r="AD270" s="168"/>
      <c r="AE270" s="168"/>
      <c r="AF270" s="168"/>
      <c r="AG270" s="168"/>
      <c r="AH270" s="168"/>
      <c r="AI270" s="168"/>
      <c r="AJ270" s="168"/>
      <c r="AK270" s="168"/>
      <c r="AL270" s="168"/>
      <c r="AM270" s="168"/>
      <c r="AN270" s="168"/>
      <c r="AO270" s="168"/>
      <c r="AP270" s="168"/>
      <c r="AQ270" s="168"/>
      <c r="AR270" s="168"/>
      <c r="AS270" s="168"/>
      <c r="AT270" s="168"/>
      <c r="AU270" s="168"/>
    </row>
    <row r="271" spans="1:47" hidden="1">
      <c r="A271" s="228"/>
      <c r="B271" s="168"/>
      <c r="C271" s="234"/>
      <c r="D271" s="168"/>
      <c r="E271" s="168"/>
      <c r="F271" s="168"/>
      <c r="G271" s="235"/>
      <c r="H271" s="168"/>
      <c r="I271" s="234"/>
      <c r="J271" s="168"/>
      <c r="K271" s="168"/>
      <c r="L271" s="235"/>
      <c r="M271" s="235"/>
      <c r="N271" s="168"/>
      <c r="O271" s="168"/>
      <c r="P271" s="168"/>
      <c r="Q271" s="168"/>
      <c r="R271" s="234"/>
      <c r="S271" s="235"/>
      <c r="T271" s="168"/>
      <c r="U271" s="235"/>
      <c r="V271" s="168"/>
      <c r="W271" s="168"/>
      <c r="X271" s="168"/>
      <c r="Y271" s="168"/>
      <c r="Z271" s="168"/>
      <c r="AA271" s="168"/>
      <c r="AB271" s="168"/>
      <c r="AC271" s="168"/>
      <c r="AD271" s="168"/>
      <c r="AE271" s="168"/>
      <c r="AF271" s="168"/>
      <c r="AG271" s="168"/>
      <c r="AH271" s="168"/>
      <c r="AI271" s="168"/>
      <c r="AJ271" s="168"/>
      <c r="AK271" s="168"/>
      <c r="AL271" s="168"/>
      <c r="AM271" s="168"/>
      <c r="AN271" s="168"/>
      <c r="AO271" s="168"/>
      <c r="AP271" s="168"/>
      <c r="AQ271" s="168"/>
      <c r="AR271" s="168"/>
      <c r="AS271" s="168"/>
      <c r="AT271" s="168"/>
      <c r="AU271" s="168"/>
    </row>
    <row r="272" spans="1:47" hidden="1">
      <c r="A272" s="228"/>
      <c r="B272" s="168"/>
      <c r="C272" s="234"/>
      <c r="D272" s="168"/>
      <c r="E272" s="168"/>
      <c r="F272" s="168"/>
      <c r="G272" s="235"/>
      <c r="H272" s="168"/>
      <c r="I272" s="234"/>
      <c r="J272" s="168"/>
      <c r="K272" s="168"/>
      <c r="L272" s="235"/>
      <c r="M272" s="235"/>
      <c r="N272" s="168"/>
      <c r="O272" s="168"/>
      <c r="P272" s="168"/>
      <c r="Q272" s="168"/>
      <c r="R272" s="234"/>
      <c r="S272" s="235"/>
      <c r="T272" s="168"/>
      <c r="U272" s="235"/>
      <c r="V272" s="168"/>
      <c r="W272" s="168"/>
      <c r="X272" s="168"/>
      <c r="Y272" s="168"/>
      <c r="Z272" s="168"/>
      <c r="AA272" s="168"/>
      <c r="AB272" s="168"/>
      <c r="AC272" s="168"/>
      <c r="AD272" s="168"/>
      <c r="AE272" s="168"/>
      <c r="AF272" s="168"/>
      <c r="AG272" s="168"/>
      <c r="AH272" s="168"/>
      <c r="AI272" s="168"/>
      <c r="AJ272" s="168"/>
      <c r="AK272" s="168"/>
      <c r="AL272" s="168"/>
      <c r="AM272" s="168"/>
      <c r="AN272" s="168"/>
      <c r="AO272" s="168"/>
      <c r="AP272" s="168"/>
      <c r="AQ272" s="168"/>
      <c r="AR272" s="168"/>
      <c r="AS272" s="168"/>
      <c r="AT272" s="168"/>
      <c r="AU272" s="168"/>
    </row>
    <row r="273" spans="1:47" hidden="1">
      <c r="A273" s="228"/>
      <c r="B273" s="168"/>
      <c r="C273" s="234"/>
      <c r="D273" s="168"/>
      <c r="E273" s="168"/>
      <c r="F273" s="168"/>
      <c r="G273" s="235"/>
      <c r="H273" s="168"/>
      <c r="I273" s="234"/>
      <c r="J273" s="168"/>
      <c r="K273" s="168"/>
      <c r="L273" s="235"/>
      <c r="M273" s="235"/>
      <c r="N273" s="168"/>
      <c r="O273" s="168"/>
      <c r="P273" s="168"/>
      <c r="Q273" s="168"/>
      <c r="R273" s="234"/>
      <c r="S273" s="235"/>
      <c r="T273" s="168"/>
      <c r="U273" s="235"/>
      <c r="V273" s="168"/>
      <c r="W273" s="168"/>
      <c r="X273" s="168"/>
      <c r="Y273" s="168"/>
      <c r="Z273" s="168"/>
      <c r="AA273" s="168"/>
      <c r="AB273" s="168"/>
      <c r="AC273" s="168"/>
      <c r="AD273" s="168"/>
      <c r="AE273" s="168"/>
      <c r="AF273" s="168"/>
      <c r="AG273" s="168"/>
      <c r="AH273" s="168"/>
      <c r="AI273" s="168"/>
      <c r="AJ273" s="168"/>
      <c r="AK273" s="168"/>
      <c r="AL273" s="168"/>
      <c r="AM273" s="168"/>
      <c r="AN273" s="168"/>
      <c r="AO273" s="168"/>
      <c r="AP273" s="168"/>
      <c r="AQ273" s="168"/>
      <c r="AR273" s="168"/>
      <c r="AS273" s="168"/>
      <c r="AT273" s="168"/>
      <c r="AU273" s="168"/>
    </row>
    <row r="274" spans="1:47" hidden="1">
      <c r="A274" s="228"/>
      <c r="B274" s="168"/>
      <c r="C274" s="234"/>
      <c r="D274" s="168"/>
      <c r="E274" s="168"/>
      <c r="F274" s="168"/>
      <c r="G274" s="235"/>
      <c r="H274" s="168"/>
      <c r="I274" s="234"/>
      <c r="J274" s="168"/>
      <c r="K274" s="168"/>
      <c r="L274" s="235"/>
      <c r="M274" s="235"/>
      <c r="N274" s="168"/>
      <c r="O274" s="168"/>
      <c r="P274" s="168"/>
      <c r="Q274" s="168"/>
      <c r="R274" s="234"/>
      <c r="S274" s="235"/>
      <c r="T274" s="168"/>
      <c r="U274" s="235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68"/>
      <c r="AG274" s="168"/>
      <c r="AH274" s="168"/>
      <c r="AI274" s="168"/>
      <c r="AJ274" s="168"/>
      <c r="AK274" s="168"/>
      <c r="AL274" s="168"/>
      <c r="AM274" s="168"/>
      <c r="AN274" s="168"/>
      <c r="AO274" s="168"/>
      <c r="AP274" s="168"/>
      <c r="AQ274" s="168"/>
      <c r="AR274" s="168"/>
      <c r="AS274" s="168"/>
      <c r="AT274" s="168"/>
      <c r="AU274" s="168"/>
    </row>
    <row r="275" spans="1:47" hidden="1">
      <c r="A275" s="228"/>
      <c r="B275" s="168"/>
      <c r="C275" s="234"/>
      <c r="D275" s="168"/>
      <c r="E275" s="168"/>
      <c r="F275" s="168"/>
      <c r="G275" s="235"/>
      <c r="H275" s="168"/>
      <c r="I275" s="234"/>
      <c r="J275" s="168"/>
      <c r="K275" s="168"/>
      <c r="L275" s="235"/>
      <c r="M275" s="235"/>
      <c r="N275" s="168"/>
      <c r="O275" s="168"/>
      <c r="P275" s="168"/>
      <c r="Q275" s="168"/>
      <c r="R275" s="234"/>
      <c r="S275" s="235"/>
      <c r="T275" s="168"/>
      <c r="U275" s="235"/>
      <c r="V275" s="168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68"/>
      <c r="AG275" s="168"/>
      <c r="AH275" s="168"/>
      <c r="AI275" s="168"/>
      <c r="AJ275" s="168"/>
      <c r="AK275" s="168"/>
      <c r="AL275" s="168"/>
      <c r="AM275" s="168"/>
      <c r="AN275" s="168"/>
      <c r="AO275" s="168"/>
      <c r="AP275" s="168"/>
      <c r="AQ275" s="168"/>
      <c r="AR275" s="168"/>
      <c r="AS275" s="168"/>
      <c r="AT275" s="168"/>
      <c r="AU275" s="168"/>
    </row>
    <row r="276" spans="1:47" hidden="1">
      <c r="A276" s="228"/>
      <c r="B276" s="168"/>
      <c r="C276" s="234"/>
      <c r="D276" s="168"/>
      <c r="E276" s="168"/>
      <c r="F276" s="168"/>
      <c r="G276" s="235"/>
      <c r="H276" s="168"/>
      <c r="I276" s="234"/>
      <c r="J276" s="168"/>
      <c r="K276" s="168"/>
      <c r="L276" s="235"/>
      <c r="M276" s="235"/>
      <c r="N276" s="168"/>
      <c r="O276" s="168"/>
      <c r="P276" s="168"/>
      <c r="Q276" s="168"/>
      <c r="R276" s="234"/>
      <c r="S276" s="235"/>
      <c r="T276" s="168"/>
      <c r="U276" s="235"/>
      <c r="V276" s="168"/>
      <c r="W276" s="168"/>
      <c r="X276" s="168"/>
      <c r="Y276" s="168"/>
      <c r="Z276" s="168"/>
      <c r="AA276" s="168"/>
      <c r="AB276" s="168"/>
      <c r="AC276" s="168"/>
      <c r="AD276" s="168"/>
      <c r="AE276" s="168"/>
      <c r="AF276" s="168"/>
      <c r="AG276" s="168"/>
      <c r="AH276" s="168"/>
      <c r="AI276" s="168"/>
      <c r="AJ276" s="168"/>
      <c r="AK276" s="168"/>
      <c r="AL276" s="168"/>
      <c r="AM276" s="168"/>
      <c r="AN276" s="168"/>
      <c r="AO276" s="168"/>
      <c r="AP276" s="168"/>
      <c r="AQ276" s="168"/>
      <c r="AR276" s="168"/>
      <c r="AS276" s="168"/>
      <c r="AT276" s="168"/>
      <c r="AU276" s="168"/>
    </row>
    <row r="277" spans="1:47" hidden="1">
      <c r="A277" s="228"/>
      <c r="B277" s="168"/>
      <c r="C277" s="234"/>
      <c r="D277" s="168"/>
      <c r="E277" s="168"/>
      <c r="F277" s="168"/>
      <c r="G277" s="235"/>
      <c r="H277" s="168"/>
      <c r="I277" s="234"/>
      <c r="J277" s="168"/>
      <c r="K277" s="168"/>
      <c r="L277" s="235"/>
      <c r="M277" s="235"/>
      <c r="N277" s="168"/>
      <c r="O277" s="168"/>
      <c r="P277" s="168"/>
      <c r="Q277" s="168"/>
      <c r="R277" s="234"/>
      <c r="S277" s="235"/>
      <c r="T277" s="168"/>
      <c r="U277" s="235"/>
      <c r="V277" s="168"/>
      <c r="W277" s="168"/>
      <c r="X277" s="168"/>
      <c r="Y277" s="168"/>
      <c r="Z277" s="168"/>
      <c r="AA277" s="168"/>
      <c r="AB277" s="168"/>
      <c r="AC277" s="168"/>
      <c r="AD277" s="168"/>
      <c r="AE277" s="168"/>
      <c r="AF277" s="168"/>
      <c r="AG277" s="168"/>
      <c r="AH277" s="168"/>
      <c r="AI277" s="168"/>
      <c r="AJ277" s="168"/>
      <c r="AK277" s="168"/>
      <c r="AL277" s="168"/>
      <c r="AM277" s="168"/>
      <c r="AN277" s="168"/>
      <c r="AO277" s="168"/>
      <c r="AP277" s="168"/>
      <c r="AQ277" s="168"/>
      <c r="AR277" s="168"/>
      <c r="AS277" s="168"/>
      <c r="AT277" s="168"/>
      <c r="AU277" s="168"/>
    </row>
    <row r="278" spans="1:47" hidden="1">
      <c r="A278" s="228"/>
      <c r="B278" s="168"/>
      <c r="C278" s="234"/>
      <c r="D278" s="168"/>
      <c r="E278" s="168"/>
      <c r="F278" s="168"/>
      <c r="G278" s="235"/>
      <c r="H278" s="168"/>
      <c r="I278" s="234"/>
      <c r="J278" s="168"/>
      <c r="K278" s="168"/>
      <c r="L278" s="235"/>
      <c r="M278" s="235"/>
      <c r="N278" s="168"/>
      <c r="O278" s="168"/>
      <c r="P278" s="168"/>
      <c r="Q278" s="168"/>
      <c r="R278" s="234"/>
      <c r="S278" s="235"/>
      <c r="T278" s="168"/>
      <c r="U278" s="235"/>
      <c r="V278" s="168"/>
      <c r="W278" s="168"/>
      <c r="X278" s="168"/>
      <c r="Y278" s="168"/>
      <c r="Z278" s="168"/>
      <c r="AA278" s="168"/>
      <c r="AB278" s="168"/>
      <c r="AC278" s="168"/>
      <c r="AD278" s="168"/>
      <c r="AE278" s="168"/>
      <c r="AF278" s="168"/>
      <c r="AG278" s="168"/>
      <c r="AH278" s="168"/>
      <c r="AI278" s="168"/>
      <c r="AJ278" s="168"/>
      <c r="AK278" s="168"/>
      <c r="AL278" s="168"/>
      <c r="AM278" s="168"/>
      <c r="AN278" s="168"/>
      <c r="AO278" s="168"/>
      <c r="AP278" s="168"/>
      <c r="AQ278" s="168"/>
      <c r="AR278" s="168"/>
      <c r="AS278" s="168"/>
      <c r="AT278" s="168"/>
      <c r="AU278" s="168"/>
    </row>
    <row r="279" spans="1:47" hidden="1">
      <c r="A279" s="228"/>
      <c r="B279" s="168"/>
      <c r="C279" s="234"/>
      <c r="D279" s="168"/>
      <c r="E279" s="168"/>
      <c r="F279" s="168"/>
      <c r="G279" s="235"/>
      <c r="H279" s="168"/>
      <c r="I279" s="234"/>
      <c r="J279" s="168"/>
      <c r="K279" s="168"/>
      <c r="L279" s="235"/>
      <c r="M279" s="235"/>
      <c r="N279" s="168"/>
      <c r="O279" s="168"/>
      <c r="P279" s="168"/>
      <c r="Q279" s="168"/>
      <c r="R279" s="234"/>
      <c r="S279" s="235"/>
      <c r="T279" s="168"/>
      <c r="U279" s="235"/>
      <c r="V279" s="168"/>
      <c r="W279" s="168"/>
      <c r="X279" s="168"/>
      <c r="Y279" s="168"/>
      <c r="Z279" s="168"/>
      <c r="AA279" s="168"/>
      <c r="AB279" s="168"/>
      <c r="AC279" s="168"/>
      <c r="AD279" s="168"/>
      <c r="AE279" s="168"/>
      <c r="AF279" s="168"/>
      <c r="AG279" s="168"/>
      <c r="AH279" s="168"/>
      <c r="AI279" s="168"/>
      <c r="AJ279" s="168"/>
      <c r="AK279" s="168"/>
      <c r="AL279" s="168"/>
      <c r="AM279" s="168"/>
      <c r="AN279" s="168"/>
      <c r="AO279" s="168"/>
      <c r="AP279" s="168"/>
      <c r="AQ279" s="168"/>
      <c r="AR279" s="168"/>
      <c r="AS279" s="168"/>
      <c r="AT279" s="168"/>
      <c r="AU279" s="168"/>
    </row>
    <row r="280" spans="1:47" hidden="1">
      <c r="A280" s="228"/>
      <c r="B280" s="168"/>
      <c r="C280" s="234"/>
      <c r="D280" s="168"/>
      <c r="E280" s="168"/>
      <c r="F280" s="168"/>
      <c r="G280" s="235"/>
      <c r="H280" s="168"/>
      <c r="I280" s="234"/>
      <c r="J280" s="168"/>
      <c r="K280" s="168"/>
      <c r="L280" s="235"/>
      <c r="M280" s="235"/>
      <c r="N280" s="168"/>
      <c r="O280" s="168"/>
      <c r="P280" s="168"/>
      <c r="Q280" s="168"/>
      <c r="R280" s="234"/>
      <c r="S280" s="235"/>
      <c r="T280" s="168"/>
      <c r="U280" s="235"/>
      <c r="V280" s="168"/>
      <c r="W280" s="168"/>
      <c r="X280" s="168"/>
      <c r="Y280" s="168"/>
      <c r="Z280" s="168"/>
      <c r="AA280" s="168"/>
      <c r="AB280" s="168"/>
      <c r="AC280" s="168"/>
      <c r="AD280" s="168"/>
      <c r="AE280" s="168"/>
      <c r="AF280" s="168"/>
      <c r="AG280" s="168"/>
      <c r="AH280" s="168"/>
      <c r="AI280" s="168"/>
      <c r="AJ280" s="168"/>
      <c r="AK280" s="168"/>
      <c r="AL280" s="168"/>
      <c r="AM280" s="168"/>
      <c r="AN280" s="168"/>
      <c r="AO280" s="168"/>
      <c r="AP280" s="168"/>
      <c r="AQ280" s="168"/>
      <c r="AR280" s="168"/>
      <c r="AS280" s="168"/>
      <c r="AT280" s="168"/>
      <c r="AU280" s="168"/>
    </row>
    <row r="281" spans="1:47" hidden="1">
      <c r="A281" s="228"/>
      <c r="B281" s="168"/>
      <c r="C281" s="234"/>
      <c r="D281" s="168"/>
      <c r="E281" s="168"/>
      <c r="F281" s="168"/>
      <c r="G281" s="235"/>
      <c r="H281" s="168"/>
      <c r="I281" s="234"/>
      <c r="J281" s="168"/>
      <c r="K281" s="168"/>
      <c r="L281" s="235"/>
      <c r="M281" s="235"/>
      <c r="N281" s="168"/>
      <c r="O281" s="168"/>
      <c r="P281" s="168"/>
      <c r="Q281" s="168"/>
      <c r="R281" s="234"/>
      <c r="S281" s="235"/>
      <c r="T281" s="168"/>
      <c r="U281" s="235"/>
      <c r="V281" s="168"/>
      <c r="W281" s="168"/>
      <c r="X281" s="168"/>
      <c r="Y281" s="168"/>
      <c r="Z281" s="168"/>
      <c r="AA281" s="168"/>
      <c r="AB281" s="168"/>
      <c r="AC281" s="168"/>
      <c r="AD281" s="168"/>
      <c r="AE281" s="168"/>
      <c r="AF281" s="168"/>
      <c r="AG281" s="168"/>
      <c r="AH281" s="168"/>
      <c r="AI281" s="168"/>
      <c r="AJ281" s="168"/>
      <c r="AK281" s="168"/>
      <c r="AL281" s="168"/>
      <c r="AM281" s="168"/>
      <c r="AN281" s="168"/>
      <c r="AO281" s="168"/>
      <c r="AP281" s="168"/>
      <c r="AQ281" s="168"/>
      <c r="AR281" s="168"/>
      <c r="AS281" s="168"/>
      <c r="AT281" s="168"/>
      <c r="AU281" s="168"/>
    </row>
    <row r="282" spans="1:47" hidden="1">
      <c r="A282" s="228"/>
      <c r="B282" s="168"/>
      <c r="C282" s="234"/>
      <c r="D282" s="168"/>
      <c r="E282" s="168"/>
      <c r="F282" s="168"/>
      <c r="G282" s="235"/>
      <c r="H282" s="168"/>
      <c r="I282" s="234"/>
      <c r="J282" s="168"/>
      <c r="K282" s="168"/>
      <c r="L282" s="235"/>
      <c r="M282" s="235"/>
      <c r="N282" s="168"/>
      <c r="O282" s="168"/>
      <c r="P282" s="168"/>
      <c r="Q282" s="168"/>
      <c r="R282" s="234"/>
      <c r="S282" s="235"/>
      <c r="T282" s="168"/>
      <c r="U282" s="235"/>
      <c r="V282" s="168"/>
      <c r="W282" s="168"/>
      <c r="X282" s="168"/>
      <c r="Y282" s="168"/>
      <c r="Z282" s="168"/>
      <c r="AA282" s="168"/>
      <c r="AB282" s="168"/>
      <c r="AC282" s="168"/>
      <c r="AD282" s="168"/>
      <c r="AE282" s="168"/>
      <c r="AF282" s="168"/>
      <c r="AG282" s="168"/>
      <c r="AH282" s="168"/>
      <c r="AI282" s="168"/>
      <c r="AJ282" s="168"/>
      <c r="AK282" s="168"/>
      <c r="AL282" s="168"/>
      <c r="AM282" s="168"/>
      <c r="AN282" s="168"/>
      <c r="AO282" s="168"/>
      <c r="AP282" s="168"/>
      <c r="AQ282" s="168"/>
      <c r="AR282" s="168"/>
      <c r="AS282" s="168"/>
      <c r="AT282" s="168"/>
      <c r="AU282" s="168"/>
    </row>
    <row r="283" spans="1:47" hidden="1">
      <c r="A283" s="228"/>
      <c r="B283" s="168"/>
      <c r="C283" s="234"/>
      <c r="D283" s="168"/>
      <c r="E283" s="168"/>
      <c r="F283" s="168"/>
      <c r="G283" s="235"/>
      <c r="H283" s="168"/>
      <c r="I283" s="234"/>
      <c r="J283" s="168"/>
      <c r="K283" s="168"/>
      <c r="L283" s="235"/>
      <c r="M283" s="235"/>
      <c r="N283" s="168"/>
      <c r="O283" s="168"/>
      <c r="P283" s="168"/>
      <c r="Q283" s="168"/>
      <c r="R283" s="234"/>
      <c r="S283" s="235"/>
      <c r="T283" s="168"/>
      <c r="U283" s="235"/>
      <c r="V283" s="168"/>
      <c r="W283" s="168"/>
      <c r="X283" s="168"/>
      <c r="Y283" s="168"/>
      <c r="Z283" s="168"/>
      <c r="AA283" s="168"/>
      <c r="AB283" s="168"/>
      <c r="AC283" s="168"/>
      <c r="AD283" s="168"/>
      <c r="AE283" s="168"/>
      <c r="AF283" s="168"/>
      <c r="AG283" s="168"/>
      <c r="AH283" s="168"/>
      <c r="AI283" s="168"/>
      <c r="AJ283" s="168"/>
      <c r="AK283" s="168"/>
      <c r="AL283" s="168"/>
      <c r="AM283" s="168"/>
      <c r="AN283" s="168"/>
      <c r="AO283" s="168"/>
      <c r="AP283" s="168"/>
      <c r="AQ283" s="168"/>
      <c r="AR283" s="168"/>
      <c r="AS283" s="168"/>
      <c r="AT283" s="168"/>
      <c r="AU283" s="168"/>
    </row>
    <row r="284" spans="1:47" hidden="1">
      <c r="A284" s="228"/>
      <c r="B284" s="168"/>
      <c r="C284" s="234"/>
      <c r="D284" s="168"/>
      <c r="E284" s="168"/>
      <c r="F284" s="168"/>
      <c r="G284" s="235"/>
      <c r="H284" s="168"/>
      <c r="I284" s="234"/>
      <c r="J284" s="168"/>
      <c r="K284" s="168"/>
      <c r="L284" s="235"/>
      <c r="M284" s="235"/>
      <c r="N284" s="168"/>
      <c r="O284" s="168"/>
      <c r="P284" s="168"/>
      <c r="Q284" s="168"/>
      <c r="R284" s="234"/>
      <c r="S284" s="235"/>
      <c r="T284" s="168"/>
      <c r="U284" s="235"/>
      <c r="V284" s="168"/>
      <c r="W284" s="168"/>
      <c r="X284" s="168"/>
      <c r="Y284" s="168"/>
      <c r="Z284" s="168"/>
      <c r="AA284" s="168"/>
      <c r="AB284" s="168"/>
      <c r="AC284" s="168"/>
      <c r="AD284" s="168"/>
      <c r="AE284" s="168"/>
      <c r="AF284" s="168"/>
      <c r="AG284" s="168"/>
      <c r="AH284" s="168"/>
      <c r="AI284" s="168"/>
      <c r="AJ284" s="168"/>
      <c r="AK284" s="168"/>
      <c r="AL284" s="168"/>
      <c r="AM284" s="168"/>
      <c r="AN284" s="168"/>
      <c r="AO284" s="168"/>
      <c r="AP284" s="168"/>
      <c r="AQ284" s="168"/>
      <c r="AR284" s="168"/>
      <c r="AS284" s="168"/>
      <c r="AT284" s="168"/>
      <c r="AU284" s="168"/>
    </row>
    <row r="285" spans="1:47" hidden="1">
      <c r="A285" s="228"/>
      <c r="B285" s="168"/>
      <c r="C285" s="234"/>
      <c r="D285" s="168"/>
      <c r="E285" s="168"/>
      <c r="F285" s="168"/>
      <c r="G285" s="235"/>
      <c r="H285" s="168"/>
      <c r="I285" s="234"/>
      <c r="J285" s="168"/>
      <c r="K285" s="168"/>
      <c r="L285" s="235"/>
      <c r="M285" s="235"/>
      <c r="N285" s="168"/>
      <c r="O285" s="168"/>
      <c r="P285" s="168"/>
      <c r="Q285" s="168"/>
      <c r="R285" s="234"/>
      <c r="S285" s="235"/>
      <c r="T285" s="168"/>
      <c r="U285" s="235"/>
      <c r="V285" s="168"/>
      <c r="W285" s="168"/>
      <c r="X285" s="168"/>
      <c r="Y285" s="168"/>
      <c r="Z285" s="168"/>
      <c r="AA285" s="168"/>
      <c r="AB285" s="168"/>
      <c r="AC285" s="168"/>
      <c r="AD285" s="168"/>
      <c r="AE285" s="168"/>
      <c r="AF285" s="168"/>
      <c r="AG285" s="168"/>
      <c r="AH285" s="168"/>
      <c r="AI285" s="168"/>
      <c r="AJ285" s="168"/>
      <c r="AK285" s="168"/>
      <c r="AL285" s="168"/>
      <c r="AM285" s="168"/>
      <c r="AN285" s="168"/>
      <c r="AO285" s="168"/>
      <c r="AP285" s="168"/>
      <c r="AQ285" s="168"/>
      <c r="AR285" s="168"/>
      <c r="AS285" s="168"/>
      <c r="AT285" s="168"/>
      <c r="AU285" s="168"/>
    </row>
    <row r="286" spans="1:47" hidden="1">
      <c r="A286" s="228"/>
      <c r="B286" s="168"/>
      <c r="C286" s="234"/>
      <c r="D286" s="168"/>
      <c r="E286" s="168"/>
      <c r="F286" s="168"/>
      <c r="G286" s="235"/>
      <c r="H286" s="168"/>
      <c r="I286" s="234"/>
      <c r="J286" s="168"/>
      <c r="K286" s="168"/>
      <c r="L286" s="235"/>
      <c r="M286" s="235"/>
      <c r="N286" s="168"/>
      <c r="O286" s="168"/>
      <c r="P286" s="168"/>
      <c r="Q286" s="168"/>
      <c r="R286" s="234"/>
      <c r="S286" s="235"/>
      <c r="T286" s="168"/>
      <c r="U286" s="235"/>
      <c r="V286" s="168"/>
      <c r="W286" s="168"/>
      <c r="X286" s="168"/>
      <c r="Y286" s="168"/>
      <c r="Z286" s="168"/>
      <c r="AA286" s="168"/>
      <c r="AB286" s="168"/>
      <c r="AC286" s="168"/>
      <c r="AD286" s="168"/>
      <c r="AE286" s="168"/>
      <c r="AF286" s="168"/>
      <c r="AG286" s="168"/>
      <c r="AH286" s="168"/>
      <c r="AI286" s="168"/>
      <c r="AJ286" s="168"/>
      <c r="AK286" s="168"/>
      <c r="AL286" s="168"/>
      <c r="AM286" s="168"/>
      <c r="AN286" s="168"/>
      <c r="AO286" s="168"/>
      <c r="AP286" s="168"/>
      <c r="AQ286" s="168"/>
      <c r="AR286" s="168"/>
      <c r="AS286" s="168"/>
      <c r="AT286" s="168"/>
      <c r="AU286" s="168"/>
    </row>
    <row r="287" spans="1:47" hidden="1">
      <c r="A287" s="228"/>
      <c r="B287" s="168"/>
      <c r="C287" s="234"/>
      <c r="D287" s="168"/>
      <c r="E287" s="168"/>
      <c r="F287" s="168"/>
      <c r="G287" s="235"/>
      <c r="H287" s="168"/>
      <c r="I287" s="234"/>
      <c r="J287" s="168"/>
      <c r="K287" s="168"/>
      <c r="L287" s="235"/>
      <c r="M287" s="235"/>
      <c r="N287" s="168"/>
      <c r="O287" s="168"/>
      <c r="P287" s="168"/>
      <c r="Q287" s="168"/>
      <c r="R287" s="234"/>
      <c r="S287" s="235"/>
      <c r="T287" s="168"/>
      <c r="U287" s="235"/>
      <c r="V287" s="168"/>
      <c r="W287" s="168"/>
      <c r="X287" s="168"/>
      <c r="Y287" s="168"/>
      <c r="Z287" s="168"/>
      <c r="AA287" s="168"/>
      <c r="AB287" s="168"/>
      <c r="AC287" s="168"/>
      <c r="AD287" s="168"/>
      <c r="AE287" s="168"/>
      <c r="AF287" s="168"/>
      <c r="AG287" s="168"/>
      <c r="AH287" s="168"/>
      <c r="AI287" s="168"/>
      <c r="AJ287" s="168"/>
      <c r="AK287" s="168"/>
      <c r="AL287" s="168"/>
      <c r="AM287" s="168"/>
      <c r="AN287" s="168"/>
      <c r="AO287" s="168"/>
      <c r="AP287" s="168"/>
      <c r="AQ287" s="168"/>
      <c r="AR287" s="168"/>
      <c r="AS287" s="168"/>
      <c r="AT287" s="168"/>
      <c r="AU287" s="168"/>
    </row>
    <row r="288" spans="1:47" hidden="1">
      <c r="A288" s="228"/>
      <c r="B288" s="168"/>
      <c r="C288" s="234"/>
      <c r="D288" s="168"/>
      <c r="E288" s="168"/>
      <c r="F288" s="168"/>
      <c r="G288" s="235"/>
      <c r="H288" s="168"/>
      <c r="I288" s="234"/>
      <c r="J288" s="168"/>
      <c r="K288" s="168"/>
      <c r="L288" s="235"/>
      <c r="M288" s="235"/>
      <c r="N288" s="168"/>
      <c r="O288" s="168"/>
      <c r="P288" s="168"/>
      <c r="Q288" s="168"/>
      <c r="R288" s="234"/>
      <c r="S288" s="235"/>
      <c r="T288" s="168"/>
      <c r="U288" s="235"/>
      <c r="V288" s="168"/>
      <c r="W288" s="168"/>
      <c r="X288" s="168"/>
      <c r="Y288" s="168"/>
      <c r="Z288" s="168"/>
      <c r="AA288" s="168"/>
      <c r="AB288" s="168"/>
      <c r="AC288" s="168"/>
      <c r="AD288" s="168"/>
      <c r="AE288" s="168"/>
      <c r="AF288" s="168"/>
      <c r="AG288" s="168"/>
      <c r="AH288" s="168"/>
      <c r="AI288" s="168"/>
      <c r="AJ288" s="168"/>
      <c r="AK288" s="168"/>
      <c r="AL288" s="168"/>
      <c r="AM288" s="168"/>
      <c r="AN288" s="168"/>
      <c r="AO288" s="168"/>
      <c r="AP288" s="168"/>
      <c r="AQ288" s="168"/>
      <c r="AR288" s="168"/>
      <c r="AS288" s="168"/>
      <c r="AT288" s="168"/>
      <c r="AU288" s="168"/>
    </row>
    <row r="289" spans="1:47" hidden="1">
      <c r="A289" s="228"/>
      <c r="B289" s="168"/>
      <c r="C289" s="234"/>
      <c r="D289" s="168"/>
      <c r="E289" s="168"/>
      <c r="F289" s="168"/>
      <c r="G289" s="235"/>
      <c r="H289" s="168"/>
      <c r="I289" s="234"/>
      <c r="J289" s="168"/>
      <c r="K289" s="168"/>
      <c r="L289" s="235"/>
      <c r="M289" s="235"/>
      <c r="N289" s="168"/>
      <c r="O289" s="168"/>
      <c r="P289" s="168"/>
      <c r="Q289" s="168"/>
      <c r="R289" s="234"/>
      <c r="S289" s="235"/>
      <c r="T289" s="168"/>
      <c r="U289" s="235"/>
      <c r="V289" s="168"/>
      <c r="W289" s="168"/>
      <c r="X289" s="168"/>
      <c r="Y289" s="168"/>
      <c r="Z289" s="168"/>
      <c r="AA289" s="168"/>
      <c r="AB289" s="168"/>
      <c r="AC289" s="168"/>
      <c r="AD289" s="168"/>
      <c r="AE289" s="168"/>
      <c r="AF289" s="168"/>
      <c r="AG289" s="168"/>
      <c r="AH289" s="168"/>
      <c r="AI289" s="168"/>
      <c r="AJ289" s="168"/>
      <c r="AK289" s="168"/>
      <c r="AL289" s="168"/>
      <c r="AM289" s="168"/>
      <c r="AN289" s="168"/>
      <c r="AO289" s="168"/>
      <c r="AP289" s="168"/>
      <c r="AQ289" s="168"/>
      <c r="AR289" s="168"/>
      <c r="AS289" s="168"/>
      <c r="AT289" s="168"/>
      <c r="AU289" s="168"/>
    </row>
    <row r="290" spans="1:47" hidden="1">
      <c r="A290" s="228"/>
      <c r="B290" s="168"/>
      <c r="C290" s="234"/>
      <c r="D290" s="168"/>
      <c r="E290" s="168"/>
      <c r="F290" s="168"/>
      <c r="G290" s="235"/>
      <c r="H290" s="168"/>
      <c r="I290" s="234"/>
      <c r="J290" s="168"/>
      <c r="K290" s="168"/>
      <c r="L290" s="235"/>
      <c r="M290" s="235"/>
      <c r="N290" s="168"/>
      <c r="O290" s="168"/>
      <c r="P290" s="168"/>
      <c r="Q290" s="168"/>
      <c r="R290" s="234"/>
      <c r="S290" s="235"/>
      <c r="T290" s="168"/>
      <c r="U290" s="235"/>
      <c r="V290" s="168"/>
      <c r="W290" s="168"/>
      <c r="X290" s="168"/>
      <c r="Y290" s="168"/>
      <c r="Z290" s="168"/>
      <c r="AA290" s="168"/>
      <c r="AB290" s="168"/>
      <c r="AC290" s="168"/>
      <c r="AD290" s="168"/>
      <c r="AE290" s="168"/>
      <c r="AF290" s="168"/>
      <c r="AG290" s="168"/>
      <c r="AH290" s="168"/>
      <c r="AI290" s="168"/>
      <c r="AJ290" s="168"/>
      <c r="AK290" s="168"/>
      <c r="AL290" s="168"/>
      <c r="AM290" s="168"/>
      <c r="AN290" s="168"/>
      <c r="AO290" s="168"/>
      <c r="AP290" s="168"/>
      <c r="AQ290" s="168"/>
      <c r="AR290" s="168"/>
      <c r="AS290" s="168"/>
      <c r="AT290" s="168"/>
      <c r="AU290" s="168"/>
    </row>
    <row r="291" spans="1:47" hidden="1">
      <c r="A291" s="228"/>
      <c r="B291" s="168"/>
      <c r="C291" s="234"/>
      <c r="D291" s="168"/>
      <c r="E291" s="168"/>
      <c r="F291" s="168"/>
      <c r="G291" s="235"/>
      <c r="H291" s="168"/>
      <c r="I291" s="234"/>
      <c r="J291" s="168"/>
      <c r="K291" s="168"/>
      <c r="L291" s="235"/>
      <c r="M291" s="235"/>
      <c r="N291" s="168"/>
      <c r="O291" s="168"/>
      <c r="P291" s="168"/>
      <c r="Q291" s="168"/>
      <c r="R291" s="234"/>
      <c r="S291" s="235"/>
      <c r="T291" s="168"/>
      <c r="U291" s="235"/>
      <c r="V291" s="168"/>
      <c r="W291" s="168"/>
      <c r="X291" s="168"/>
      <c r="Y291" s="168"/>
      <c r="Z291" s="168"/>
      <c r="AA291" s="168"/>
      <c r="AB291" s="168"/>
      <c r="AC291" s="168"/>
      <c r="AD291" s="168"/>
      <c r="AE291" s="168"/>
      <c r="AF291" s="168"/>
      <c r="AG291" s="168"/>
      <c r="AH291" s="168"/>
      <c r="AI291" s="168"/>
      <c r="AJ291" s="168"/>
      <c r="AK291" s="168"/>
      <c r="AL291" s="168"/>
      <c r="AM291" s="168"/>
      <c r="AN291" s="168"/>
      <c r="AO291" s="168"/>
      <c r="AP291" s="168"/>
      <c r="AQ291" s="168"/>
      <c r="AR291" s="168"/>
      <c r="AS291" s="168"/>
      <c r="AT291" s="168"/>
      <c r="AU291" s="168"/>
    </row>
    <row r="292" spans="1:47" hidden="1">
      <c r="A292" s="228"/>
      <c r="B292" s="168"/>
      <c r="C292" s="234"/>
      <c r="D292" s="168"/>
      <c r="E292" s="168"/>
      <c r="F292" s="168"/>
      <c r="G292" s="235"/>
      <c r="H292" s="168"/>
      <c r="I292" s="234"/>
      <c r="J292" s="168"/>
      <c r="K292" s="168"/>
      <c r="L292" s="235"/>
      <c r="M292" s="235"/>
      <c r="N292" s="168"/>
      <c r="O292" s="168"/>
      <c r="P292" s="168"/>
      <c r="Q292" s="168"/>
      <c r="R292" s="234"/>
      <c r="S292" s="235"/>
      <c r="T292" s="168"/>
      <c r="U292" s="235"/>
      <c r="V292" s="168"/>
      <c r="W292" s="168"/>
      <c r="X292" s="168"/>
      <c r="Y292" s="168"/>
      <c r="Z292" s="168"/>
      <c r="AA292" s="168"/>
      <c r="AB292" s="168"/>
      <c r="AC292" s="168"/>
      <c r="AD292" s="168"/>
      <c r="AE292" s="168"/>
      <c r="AF292" s="168"/>
      <c r="AG292" s="168"/>
      <c r="AH292" s="168"/>
      <c r="AI292" s="168"/>
      <c r="AJ292" s="168"/>
      <c r="AK292" s="168"/>
      <c r="AL292" s="168"/>
      <c r="AM292" s="168"/>
      <c r="AN292" s="168"/>
      <c r="AO292" s="168"/>
      <c r="AP292" s="168"/>
      <c r="AQ292" s="168"/>
      <c r="AR292" s="168"/>
      <c r="AS292" s="168"/>
      <c r="AT292" s="168"/>
      <c r="AU292" s="168"/>
    </row>
    <row r="293" spans="1:47" hidden="1">
      <c r="A293" s="228"/>
      <c r="B293" s="168"/>
      <c r="C293" s="234"/>
      <c r="D293" s="168"/>
      <c r="E293" s="168"/>
      <c r="F293" s="168"/>
      <c r="G293" s="235"/>
      <c r="H293" s="168"/>
      <c r="I293" s="234"/>
      <c r="J293" s="168"/>
      <c r="K293" s="168"/>
      <c r="L293" s="235"/>
      <c r="M293" s="235"/>
      <c r="N293" s="168"/>
      <c r="O293" s="168"/>
      <c r="P293" s="168"/>
      <c r="Q293" s="168"/>
      <c r="R293" s="234"/>
      <c r="S293" s="235"/>
      <c r="T293" s="168"/>
      <c r="U293" s="235"/>
      <c r="V293" s="168"/>
      <c r="W293" s="168"/>
      <c r="X293" s="168"/>
      <c r="Y293" s="168"/>
      <c r="Z293" s="168"/>
      <c r="AA293" s="168"/>
      <c r="AB293" s="168"/>
      <c r="AC293" s="168"/>
      <c r="AD293" s="168"/>
      <c r="AE293" s="168"/>
      <c r="AF293" s="168"/>
      <c r="AG293" s="168"/>
      <c r="AH293" s="168"/>
      <c r="AI293" s="168"/>
      <c r="AJ293" s="168"/>
      <c r="AK293" s="168"/>
      <c r="AL293" s="168"/>
      <c r="AM293" s="168"/>
      <c r="AN293" s="168"/>
      <c r="AO293" s="168"/>
      <c r="AP293" s="168"/>
      <c r="AQ293" s="168"/>
      <c r="AR293" s="168"/>
      <c r="AS293" s="168"/>
      <c r="AT293" s="168"/>
      <c r="AU293" s="168"/>
    </row>
    <row r="294" spans="1:47" hidden="1">
      <c r="A294" s="228"/>
      <c r="B294" s="168"/>
      <c r="C294" s="234"/>
      <c r="D294" s="168"/>
      <c r="E294" s="168"/>
      <c r="F294" s="168"/>
      <c r="G294" s="235"/>
      <c r="H294" s="168"/>
      <c r="I294" s="234"/>
      <c r="J294" s="168"/>
      <c r="K294" s="168"/>
      <c r="L294" s="235"/>
      <c r="M294" s="235"/>
      <c r="N294" s="168"/>
      <c r="O294" s="168"/>
      <c r="P294" s="168"/>
      <c r="Q294" s="168"/>
      <c r="R294" s="234"/>
      <c r="S294" s="235"/>
      <c r="T294" s="168"/>
      <c r="U294" s="235"/>
      <c r="V294" s="168"/>
      <c r="W294" s="168"/>
      <c r="X294" s="168"/>
      <c r="Y294" s="168"/>
      <c r="Z294" s="168"/>
      <c r="AA294" s="168"/>
      <c r="AB294" s="168"/>
      <c r="AC294" s="168"/>
      <c r="AD294" s="168"/>
      <c r="AE294" s="168"/>
      <c r="AF294" s="168"/>
      <c r="AG294" s="168"/>
      <c r="AH294" s="168"/>
      <c r="AI294" s="168"/>
      <c r="AJ294" s="168"/>
      <c r="AK294" s="168"/>
      <c r="AL294" s="168"/>
      <c r="AM294" s="168"/>
      <c r="AN294" s="168"/>
      <c r="AO294" s="168"/>
      <c r="AP294" s="168"/>
      <c r="AQ294" s="168"/>
      <c r="AR294" s="168"/>
      <c r="AS294" s="168"/>
      <c r="AT294" s="168"/>
      <c r="AU294" s="168"/>
    </row>
    <row r="295" spans="1:47" hidden="1">
      <c r="A295" s="228"/>
      <c r="B295" s="168"/>
      <c r="C295" s="234"/>
      <c r="D295" s="168"/>
      <c r="E295" s="168"/>
      <c r="F295" s="168"/>
      <c r="G295" s="235"/>
      <c r="H295" s="168"/>
      <c r="I295" s="234"/>
      <c r="J295" s="168"/>
      <c r="K295" s="168"/>
      <c r="L295" s="235"/>
      <c r="M295" s="235"/>
      <c r="N295" s="168"/>
      <c r="O295" s="168"/>
      <c r="P295" s="168"/>
      <c r="Q295" s="168"/>
      <c r="R295" s="234"/>
      <c r="S295" s="235"/>
      <c r="T295" s="168"/>
      <c r="U295" s="235"/>
      <c r="V295" s="168"/>
      <c r="W295" s="168"/>
      <c r="X295" s="168"/>
      <c r="Y295" s="168"/>
      <c r="Z295" s="168"/>
      <c r="AA295" s="168"/>
      <c r="AB295" s="168"/>
      <c r="AC295" s="168"/>
      <c r="AD295" s="168"/>
      <c r="AE295" s="168"/>
      <c r="AF295" s="168"/>
      <c r="AG295" s="168"/>
      <c r="AH295" s="168"/>
      <c r="AI295" s="168"/>
      <c r="AJ295" s="168"/>
      <c r="AK295" s="168"/>
      <c r="AL295" s="168"/>
      <c r="AM295" s="168"/>
      <c r="AN295" s="168"/>
      <c r="AO295" s="168"/>
      <c r="AP295" s="168"/>
      <c r="AQ295" s="168"/>
      <c r="AR295" s="168"/>
      <c r="AS295" s="168"/>
      <c r="AT295" s="168"/>
      <c r="AU295" s="168"/>
    </row>
    <row r="296" spans="1:47" hidden="1">
      <c r="A296" s="228"/>
      <c r="B296" s="168"/>
      <c r="C296" s="234"/>
      <c r="D296" s="168"/>
      <c r="E296" s="168"/>
      <c r="F296" s="168"/>
      <c r="G296" s="235"/>
      <c r="H296" s="168"/>
      <c r="I296" s="234"/>
      <c r="J296" s="168"/>
      <c r="K296" s="168"/>
      <c r="L296" s="235"/>
      <c r="M296" s="235"/>
      <c r="N296" s="168"/>
      <c r="O296" s="168"/>
      <c r="P296" s="168"/>
      <c r="Q296" s="168"/>
      <c r="R296" s="234"/>
      <c r="S296" s="235"/>
      <c r="T296" s="168"/>
      <c r="U296" s="235"/>
      <c r="V296" s="168"/>
      <c r="W296" s="168"/>
      <c r="X296" s="168"/>
      <c r="Y296" s="168"/>
      <c r="Z296" s="168"/>
      <c r="AA296" s="168"/>
      <c r="AB296" s="168"/>
      <c r="AC296" s="168"/>
      <c r="AD296" s="168"/>
      <c r="AE296" s="168"/>
      <c r="AF296" s="168"/>
      <c r="AG296" s="168"/>
      <c r="AH296" s="168"/>
      <c r="AI296" s="168"/>
      <c r="AJ296" s="168"/>
      <c r="AK296" s="168"/>
      <c r="AL296" s="168"/>
      <c r="AM296" s="168"/>
      <c r="AN296" s="168"/>
      <c r="AO296" s="168"/>
      <c r="AP296" s="168"/>
      <c r="AQ296" s="168"/>
      <c r="AR296" s="168"/>
      <c r="AS296" s="168"/>
      <c r="AT296" s="168"/>
      <c r="AU296" s="168"/>
    </row>
    <row r="297" spans="1:47" hidden="1">
      <c r="A297" s="228"/>
      <c r="B297" s="168"/>
      <c r="C297" s="234"/>
      <c r="D297" s="168"/>
      <c r="E297" s="168"/>
      <c r="F297" s="168"/>
      <c r="G297" s="235"/>
      <c r="H297" s="168"/>
      <c r="I297" s="234"/>
      <c r="J297" s="168"/>
      <c r="K297" s="168"/>
      <c r="L297" s="235"/>
      <c r="M297" s="235"/>
      <c r="N297" s="168"/>
      <c r="O297" s="168"/>
      <c r="P297" s="168"/>
      <c r="Q297" s="168"/>
      <c r="R297" s="234"/>
      <c r="S297" s="235"/>
      <c r="T297" s="168"/>
      <c r="U297" s="235"/>
      <c r="V297" s="168"/>
      <c r="W297" s="168"/>
      <c r="X297" s="168"/>
      <c r="Y297" s="168"/>
      <c r="Z297" s="168"/>
      <c r="AA297" s="168"/>
      <c r="AB297" s="168"/>
      <c r="AC297" s="168"/>
      <c r="AD297" s="168"/>
      <c r="AE297" s="168"/>
      <c r="AF297" s="168"/>
      <c r="AG297" s="168"/>
      <c r="AH297" s="168"/>
      <c r="AI297" s="168"/>
      <c r="AJ297" s="168"/>
      <c r="AK297" s="168"/>
      <c r="AL297" s="168"/>
      <c r="AM297" s="168"/>
      <c r="AN297" s="168"/>
      <c r="AO297" s="168"/>
      <c r="AP297" s="168"/>
      <c r="AQ297" s="168"/>
      <c r="AR297" s="168"/>
      <c r="AS297" s="168"/>
      <c r="AT297" s="168"/>
      <c r="AU297" s="168"/>
    </row>
    <row r="298" spans="1:47" hidden="1">
      <c r="A298" s="228"/>
      <c r="B298" s="168"/>
      <c r="C298" s="234"/>
      <c r="D298" s="168"/>
      <c r="E298" s="168"/>
      <c r="F298" s="168"/>
      <c r="G298" s="235"/>
      <c r="H298" s="168"/>
      <c r="I298" s="234"/>
      <c r="J298" s="168"/>
      <c r="K298" s="168"/>
      <c r="L298" s="235"/>
      <c r="M298" s="235"/>
      <c r="N298" s="168"/>
      <c r="O298" s="168"/>
      <c r="P298" s="168"/>
      <c r="Q298" s="168"/>
      <c r="R298" s="234"/>
      <c r="S298" s="235"/>
      <c r="T298" s="168"/>
      <c r="U298" s="235"/>
      <c r="V298" s="168"/>
      <c r="W298" s="168"/>
      <c r="X298" s="168"/>
      <c r="Y298" s="168"/>
      <c r="Z298" s="168"/>
      <c r="AA298" s="168"/>
      <c r="AB298" s="168"/>
      <c r="AC298" s="168"/>
      <c r="AD298" s="168"/>
      <c r="AE298" s="168"/>
      <c r="AF298" s="168"/>
      <c r="AG298" s="168"/>
      <c r="AH298" s="168"/>
      <c r="AI298" s="168"/>
      <c r="AJ298" s="168"/>
      <c r="AK298" s="168"/>
      <c r="AL298" s="168"/>
      <c r="AM298" s="168"/>
      <c r="AN298" s="168"/>
      <c r="AO298" s="168"/>
      <c r="AP298" s="168"/>
      <c r="AQ298" s="168"/>
      <c r="AR298" s="168"/>
      <c r="AS298" s="168"/>
      <c r="AT298" s="168"/>
      <c r="AU298" s="168"/>
    </row>
    <row r="299" spans="1:47" hidden="1">
      <c r="A299" s="228"/>
      <c r="B299" s="168"/>
      <c r="C299" s="234"/>
      <c r="D299" s="168"/>
      <c r="E299" s="168"/>
      <c r="F299" s="168"/>
      <c r="G299" s="235"/>
      <c r="H299" s="168"/>
      <c r="I299" s="234"/>
      <c r="J299" s="168"/>
      <c r="K299" s="168"/>
      <c r="L299" s="235"/>
      <c r="M299" s="235"/>
      <c r="N299" s="168"/>
      <c r="O299" s="168"/>
      <c r="P299" s="168"/>
      <c r="Q299" s="168"/>
      <c r="R299" s="234"/>
      <c r="S299" s="235"/>
      <c r="T299" s="168"/>
      <c r="U299" s="235"/>
      <c r="V299" s="168"/>
      <c r="W299" s="168"/>
      <c r="X299" s="168"/>
      <c r="Y299" s="168"/>
      <c r="Z299" s="168"/>
      <c r="AA299" s="168"/>
      <c r="AB299" s="168"/>
      <c r="AC299" s="168"/>
      <c r="AD299" s="168"/>
      <c r="AE299" s="168"/>
      <c r="AF299" s="168"/>
      <c r="AG299" s="168"/>
      <c r="AH299" s="168"/>
      <c r="AI299" s="168"/>
      <c r="AJ299" s="168"/>
      <c r="AK299" s="168"/>
      <c r="AL299" s="168"/>
      <c r="AM299" s="168"/>
      <c r="AN299" s="168"/>
      <c r="AO299" s="168"/>
      <c r="AP299" s="168"/>
      <c r="AQ299" s="168"/>
      <c r="AR299" s="168"/>
      <c r="AS299" s="168"/>
      <c r="AT299" s="168"/>
      <c r="AU299" s="168"/>
    </row>
    <row r="300" spans="1:47" hidden="1">
      <c r="A300" s="228"/>
      <c r="B300" s="168"/>
      <c r="C300" s="234"/>
      <c r="D300" s="168"/>
      <c r="E300" s="168"/>
      <c r="F300" s="168"/>
      <c r="G300" s="235"/>
      <c r="H300" s="168"/>
      <c r="I300" s="234"/>
      <c r="J300" s="168"/>
      <c r="K300" s="168"/>
      <c r="L300" s="235"/>
      <c r="M300" s="235"/>
      <c r="N300" s="168"/>
      <c r="O300" s="168"/>
      <c r="P300" s="168"/>
      <c r="Q300" s="168"/>
      <c r="R300" s="234"/>
      <c r="S300" s="235"/>
      <c r="T300" s="168"/>
      <c r="U300" s="235"/>
      <c r="V300" s="168"/>
      <c r="W300" s="168"/>
      <c r="X300" s="168"/>
      <c r="Y300" s="168"/>
      <c r="Z300" s="168"/>
      <c r="AA300" s="168"/>
      <c r="AB300" s="168"/>
      <c r="AC300" s="168"/>
      <c r="AD300" s="168"/>
      <c r="AE300" s="168"/>
      <c r="AF300" s="168"/>
      <c r="AG300" s="168"/>
      <c r="AH300" s="168"/>
      <c r="AI300" s="168"/>
      <c r="AJ300" s="168"/>
      <c r="AK300" s="168"/>
      <c r="AL300" s="168"/>
      <c r="AM300" s="168"/>
      <c r="AN300" s="168"/>
      <c r="AO300" s="168"/>
      <c r="AP300" s="168"/>
      <c r="AQ300" s="168"/>
      <c r="AR300" s="168"/>
      <c r="AS300" s="168"/>
      <c r="AT300" s="168"/>
      <c r="AU300" s="168"/>
    </row>
    <row r="301" spans="1:47" hidden="1">
      <c r="A301" s="228"/>
      <c r="B301" s="168"/>
      <c r="C301" s="234"/>
      <c r="D301" s="168"/>
      <c r="E301" s="168"/>
      <c r="F301" s="168"/>
      <c r="G301" s="235"/>
      <c r="H301" s="168"/>
      <c r="I301" s="234"/>
      <c r="J301" s="168"/>
      <c r="K301" s="168"/>
      <c r="L301" s="235"/>
      <c r="M301" s="235"/>
      <c r="N301" s="168"/>
      <c r="O301" s="168"/>
      <c r="P301" s="168"/>
      <c r="Q301" s="168"/>
      <c r="R301" s="234"/>
      <c r="S301" s="235"/>
      <c r="T301" s="168"/>
      <c r="U301" s="235"/>
      <c r="V301" s="168"/>
      <c r="W301" s="168"/>
      <c r="X301" s="168"/>
      <c r="Y301" s="168"/>
      <c r="Z301" s="168"/>
      <c r="AA301" s="168"/>
      <c r="AB301" s="168"/>
      <c r="AC301" s="168"/>
      <c r="AD301" s="168"/>
      <c r="AE301" s="168"/>
      <c r="AF301" s="168"/>
      <c r="AG301" s="168"/>
      <c r="AH301" s="168"/>
      <c r="AI301" s="168"/>
      <c r="AJ301" s="168"/>
      <c r="AK301" s="168"/>
      <c r="AL301" s="168"/>
      <c r="AM301" s="168"/>
      <c r="AN301" s="168"/>
      <c r="AO301" s="168"/>
      <c r="AP301" s="168"/>
      <c r="AQ301" s="168"/>
      <c r="AR301" s="168"/>
      <c r="AS301" s="168"/>
      <c r="AT301" s="168"/>
      <c r="AU301" s="168"/>
    </row>
    <row r="302" spans="1:47" hidden="1">
      <c r="B302" s="168"/>
      <c r="C302" s="234"/>
      <c r="D302" s="168"/>
      <c r="E302" s="168"/>
      <c r="F302" s="168"/>
      <c r="G302" s="235"/>
      <c r="H302" s="168"/>
      <c r="I302" s="234"/>
      <c r="J302" s="168"/>
      <c r="K302" s="168"/>
      <c r="L302" s="235"/>
      <c r="M302" s="235"/>
      <c r="N302" s="168"/>
      <c r="O302" s="168"/>
      <c r="P302" s="168"/>
      <c r="Q302" s="168"/>
      <c r="R302" s="234"/>
      <c r="S302" s="235"/>
      <c r="T302" s="168"/>
      <c r="U302" s="235"/>
      <c r="V302" s="168"/>
      <c r="W302" s="168"/>
      <c r="X302" s="168"/>
      <c r="Y302" s="168"/>
      <c r="Z302" s="168"/>
      <c r="AA302" s="168"/>
      <c r="AB302" s="168"/>
      <c r="AC302" s="168"/>
      <c r="AD302" s="168"/>
      <c r="AE302" s="168"/>
      <c r="AF302" s="168"/>
      <c r="AG302" s="168"/>
      <c r="AH302" s="168"/>
      <c r="AI302" s="168"/>
      <c r="AJ302" s="168"/>
      <c r="AK302" s="168"/>
      <c r="AL302" s="168"/>
      <c r="AM302" s="168"/>
      <c r="AN302" s="168"/>
      <c r="AO302" s="168"/>
      <c r="AP302" s="168"/>
      <c r="AQ302" s="168"/>
      <c r="AR302" s="168"/>
      <c r="AS302" s="168"/>
      <c r="AT302" s="168"/>
      <c r="AU302" s="168"/>
    </row>
    <row r="303" spans="1:47" hidden="1">
      <c r="B303" s="168"/>
      <c r="C303" s="234"/>
      <c r="D303" s="168"/>
      <c r="E303" s="168"/>
      <c r="F303" s="168"/>
      <c r="G303" s="235"/>
      <c r="H303" s="168"/>
      <c r="I303" s="234"/>
      <c r="J303" s="168"/>
      <c r="K303" s="168"/>
      <c r="L303" s="235"/>
      <c r="M303" s="235"/>
      <c r="N303" s="168"/>
      <c r="O303" s="168"/>
      <c r="P303" s="168"/>
      <c r="Q303" s="168"/>
      <c r="R303" s="234"/>
      <c r="S303" s="235"/>
      <c r="T303" s="168"/>
      <c r="U303" s="235"/>
      <c r="V303" s="168"/>
      <c r="W303" s="168"/>
      <c r="X303" s="168"/>
      <c r="Y303" s="168"/>
      <c r="Z303" s="168"/>
      <c r="AA303" s="168"/>
      <c r="AB303" s="168"/>
      <c r="AC303" s="168"/>
      <c r="AD303" s="168"/>
      <c r="AE303" s="168"/>
      <c r="AF303" s="168"/>
      <c r="AG303" s="168"/>
      <c r="AH303" s="168"/>
      <c r="AI303" s="168"/>
      <c r="AJ303" s="168"/>
      <c r="AK303" s="168"/>
      <c r="AL303" s="168"/>
      <c r="AM303" s="168"/>
      <c r="AN303" s="168"/>
      <c r="AO303" s="168"/>
      <c r="AP303" s="168"/>
      <c r="AQ303" s="168"/>
      <c r="AR303" s="168"/>
      <c r="AS303" s="168"/>
      <c r="AT303" s="168"/>
      <c r="AU303" s="168"/>
    </row>
    <row r="304" spans="1:47" hidden="1">
      <c r="B304" s="168"/>
      <c r="C304" s="234"/>
      <c r="D304" s="168"/>
      <c r="E304" s="168"/>
      <c r="F304" s="168"/>
      <c r="G304" s="235"/>
      <c r="H304" s="168"/>
      <c r="I304" s="234"/>
      <c r="J304" s="168"/>
      <c r="K304" s="168"/>
      <c r="L304" s="235"/>
      <c r="M304" s="235"/>
      <c r="N304" s="168"/>
      <c r="O304" s="168"/>
      <c r="P304" s="168"/>
      <c r="Q304" s="168"/>
      <c r="R304" s="234"/>
      <c r="S304" s="235"/>
      <c r="T304" s="168"/>
      <c r="U304" s="235"/>
      <c r="V304" s="168"/>
      <c r="W304" s="168"/>
      <c r="X304" s="168"/>
      <c r="Y304" s="168"/>
      <c r="Z304" s="168"/>
      <c r="AA304" s="168"/>
      <c r="AB304" s="168"/>
      <c r="AC304" s="168"/>
      <c r="AD304" s="168"/>
      <c r="AE304" s="168"/>
      <c r="AF304" s="168"/>
      <c r="AG304" s="168"/>
      <c r="AH304" s="168"/>
      <c r="AI304" s="168"/>
      <c r="AJ304" s="168"/>
      <c r="AK304" s="168"/>
      <c r="AL304" s="168"/>
      <c r="AM304" s="168"/>
      <c r="AN304" s="168"/>
      <c r="AO304" s="168"/>
      <c r="AP304" s="168"/>
      <c r="AQ304" s="168"/>
      <c r="AR304" s="168"/>
      <c r="AS304" s="168"/>
      <c r="AT304" s="168"/>
      <c r="AU304" s="168"/>
    </row>
    <row r="305" spans="2:47" hidden="1">
      <c r="B305" s="168"/>
      <c r="C305" s="234"/>
      <c r="D305" s="168"/>
      <c r="E305" s="168"/>
      <c r="F305" s="168"/>
      <c r="G305" s="235"/>
      <c r="H305" s="168"/>
      <c r="I305" s="234"/>
      <c r="J305" s="168"/>
      <c r="K305" s="168"/>
      <c r="L305" s="235"/>
      <c r="M305" s="235"/>
      <c r="N305" s="168"/>
      <c r="O305" s="168"/>
      <c r="P305" s="168"/>
      <c r="Q305" s="168"/>
      <c r="R305" s="234"/>
      <c r="S305" s="235"/>
      <c r="T305" s="168"/>
      <c r="U305" s="235"/>
      <c r="V305" s="168"/>
      <c r="W305" s="168"/>
      <c r="X305" s="168"/>
      <c r="Y305" s="168"/>
      <c r="Z305" s="168"/>
      <c r="AA305" s="168"/>
      <c r="AB305" s="168"/>
      <c r="AC305" s="168"/>
      <c r="AD305" s="168"/>
      <c r="AE305" s="168"/>
      <c r="AF305" s="168"/>
      <c r="AG305" s="168"/>
      <c r="AH305" s="168"/>
      <c r="AI305" s="168"/>
      <c r="AJ305" s="168"/>
      <c r="AK305" s="168"/>
      <c r="AL305" s="168"/>
      <c r="AM305" s="168"/>
      <c r="AN305" s="168"/>
      <c r="AO305" s="168"/>
      <c r="AP305" s="168"/>
      <c r="AQ305" s="168"/>
      <c r="AR305" s="168"/>
      <c r="AS305" s="168"/>
      <c r="AT305" s="168"/>
      <c r="AU305" s="168"/>
    </row>
    <row r="306" spans="2:47" hidden="1">
      <c r="B306" s="168"/>
      <c r="C306" s="234"/>
      <c r="D306" s="168"/>
      <c r="E306" s="168"/>
      <c r="F306" s="168"/>
      <c r="G306" s="235"/>
      <c r="H306" s="168"/>
      <c r="I306" s="234"/>
      <c r="J306" s="168"/>
      <c r="K306" s="168"/>
      <c r="L306" s="235"/>
      <c r="M306" s="235"/>
      <c r="N306" s="168"/>
      <c r="O306" s="168"/>
      <c r="P306" s="168"/>
      <c r="Q306" s="168"/>
      <c r="R306" s="234"/>
      <c r="S306" s="235"/>
      <c r="T306" s="168"/>
      <c r="U306" s="235"/>
      <c r="V306" s="168"/>
      <c r="W306" s="168"/>
      <c r="X306" s="168"/>
      <c r="Y306" s="168"/>
      <c r="Z306" s="168"/>
      <c r="AA306" s="168"/>
      <c r="AB306" s="168"/>
      <c r="AC306" s="168"/>
      <c r="AD306" s="168"/>
      <c r="AE306" s="168"/>
      <c r="AF306" s="168"/>
      <c r="AG306" s="168"/>
      <c r="AH306" s="168"/>
      <c r="AI306" s="168"/>
      <c r="AJ306" s="168"/>
      <c r="AK306" s="168"/>
      <c r="AL306" s="168"/>
      <c r="AM306" s="168"/>
      <c r="AN306" s="168"/>
      <c r="AO306" s="168"/>
      <c r="AP306" s="168"/>
      <c r="AQ306" s="168"/>
      <c r="AR306" s="168"/>
      <c r="AS306" s="168"/>
      <c r="AT306" s="168"/>
      <c r="AU306" s="168"/>
    </row>
    <row r="307" spans="2:47" hidden="1">
      <c r="B307" s="168"/>
      <c r="C307" s="234"/>
      <c r="D307" s="168"/>
      <c r="E307" s="168"/>
      <c r="F307" s="168"/>
      <c r="G307" s="235"/>
      <c r="H307" s="168"/>
      <c r="I307" s="234"/>
      <c r="J307" s="168"/>
      <c r="K307" s="168"/>
      <c r="L307" s="235"/>
      <c r="M307" s="235"/>
      <c r="N307" s="168"/>
      <c r="O307" s="168"/>
      <c r="P307" s="168"/>
      <c r="Q307" s="168"/>
      <c r="R307" s="234"/>
      <c r="S307" s="235"/>
      <c r="T307" s="168"/>
      <c r="U307" s="235"/>
      <c r="V307" s="168"/>
      <c r="W307" s="168"/>
      <c r="X307" s="168"/>
      <c r="Y307" s="168"/>
      <c r="Z307" s="168"/>
      <c r="AA307" s="168"/>
      <c r="AB307" s="168"/>
      <c r="AC307" s="168"/>
      <c r="AD307" s="168"/>
      <c r="AE307" s="168"/>
      <c r="AF307" s="168"/>
      <c r="AG307" s="168"/>
      <c r="AH307" s="168"/>
      <c r="AI307" s="168"/>
      <c r="AJ307" s="168"/>
      <c r="AK307" s="168"/>
      <c r="AL307" s="168"/>
      <c r="AM307" s="168"/>
      <c r="AN307" s="168"/>
      <c r="AO307" s="168"/>
      <c r="AP307" s="168"/>
      <c r="AQ307" s="168"/>
      <c r="AR307" s="168"/>
      <c r="AS307" s="168"/>
      <c r="AT307" s="168"/>
      <c r="AU307" s="168"/>
    </row>
    <row r="308" spans="2:47" hidden="1">
      <c r="B308" s="168"/>
      <c r="C308" s="234"/>
      <c r="D308" s="168"/>
      <c r="E308" s="168"/>
      <c r="F308" s="168"/>
      <c r="G308" s="235"/>
      <c r="H308" s="168"/>
      <c r="I308" s="234"/>
      <c r="J308" s="168"/>
      <c r="K308" s="168"/>
      <c r="L308" s="235"/>
      <c r="M308" s="235"/>
      <c r="N308" s="168"/>
      <c r="O308" s="168"/>
      <c r="P308" s="168"/>
      <c r="Q308" s="168"/>
      <c r="R308" s="234"/>
      <c r="S308" s="235"/>
      <c r="T308" s="168"/>
      <c r="U308" s="235"/>
      <c r="V308" s="168"/>
      <c r="W308" s="168"/>
      <c r="X308" s="168"/>
      <c r="Y308" s="168"/>
      <c r="Z308" s="168"/>
      <c r="AA308" s="168"/>
      <c r="AB308" s="168"/>
      <c r="AC308" s="168"/>
      <c r="AD308" s="168"/>
      <c r="AE308" s="168"/>
      <c r="AF308" s="168"/>
      <c r="AG308" s="168"/>
      <c r="AH308" s="168"/>
      <c r="AI308" s="168"/>
      <c r="AJ308" s="168"/>
      <c r="AK308" s="168"/>
      <c r="AL308" s="168"/>
      <c r="AM308" s="168"/>
      <c r="AN308" s="168"/>
      <c r="AO308" s="168"/>
      <c r="AP308" s="168"/>
      <c r="AQ308" s="168"/>
      <c r="AR308" s="168"/>
      <c r="AS308" s="168"/>
      <c r="AT308" s="168"/>
      <c r="AU308" s="168"/>
    </row>
    <row r="309" spans="2:47" hidden="1">
      <c r="B309" s="168"/>
      <c r="C309" s="234"/>
      <c r="D309" s="168"/>
      <c r="E309" s="168"/>
      <c r="F309" s="168"/>
      <c r="G309" s="235"/>
      <c r="H309" s="168"/>
      <c r="I309" s="234"/>
      <c r="J309" s="168"/>
      <c r="K309" s="168"/>
      <c r="L309" s="235"/>
      <c r="M309" s="235"/>
      <c r="N309" s="168"/>
      <c r="O309" s="168"/>
      <c r="P309" s="168"/>
      <c r="Q309" s="168"/>
      <c r="R309" s="234"/>
      <c r="S309" s="235"/>
      <c r="T309" s="168"/>
      <c r="U309" s="235"/>
      <c r="V309" s="168"/>
      <c r="W309" s="168"/>
      <c r="X309" s="168"/>
      <c r="Y309" s="168"/>
      <c r="Z309" s="168"/>
      <c r="AA309" s="168"/>
      <c r="AB309" s="168"/>
      <c r="AC309" s="168"/>
      <c r="AD309" s="168"/>
      <c r="AE309" s="168"/>
      <c r="AF309" s="168"/>
      <c r="AG309" s="168"/>
      <c r="AH309" s="168"/>
      <c r="AI309" s="168"/>
      <c r="AJ309" s="168"/>
      <c r="AK309" s="168"/>
      <c r="AL309" s="168"/>
      <c r="AM309" s="168"/>
      <c r="AN309" s="168"/>
      <c r="AO309" s="168"/>
      <c r="AP309" s="168"/>
      <c r="AQ309" s="168"/>
      <c r="AR309" s="168"/>
      <c r="AS309" s="168"/>
      <c r="AT309" s="168"/>
      <c r="AU309" s="168"/>
    </row>
    <row r="310" spans="2:47" hidden="1">
      <c r="B310" s="168"/>
      <c r="C310" s="234"/>
      <c r="D310" s="168"/>
      <c r="E310" s="168"/>
      <c r="F310" s="168"/>
      <c r="G310" s="235"/>
      <c r="H310" s="168"/>
      <c r="I310" s="234"/>
      <c r="J310" s="168"/>
      <c r="K310" s="168"/>
      <c r="L310" s="235"/>
      <c r="M310" s="235"/>
      <c r="N310" s="168"/>
      <c r="O310" s="168"/>
      <c r="P310" s="168"/>
      <c r="Q310" s="168"/>
      <c r="R310" s="234"/>
      <c r="S310" s="235"/>
      <c r="T310" s="168"/>
      <c r="U310" s="235"/>
      <c r="V310" s="168"/>
      <c r="W310" s="168"/>
      <c r="X310" s="168"/>
      <c r="Y310" s="168"/>
      <c r="Z310" s="168"/>
      <c r="AA310" s="168"/>
      <c r="AB310" s="168"/>
      <c r="AC310" s="168"/>
      <c r="AD310" s="168"/>
      <c r="AE310" s="168"/>
      <c r="AF310" s="168"/>
      <c r="AG310" s="168"/>
      <c r="AH310" s="168"/>
      <c r="AI310" s="168"/>
      <c r="AJ310" s="168"/>
      <c r="AK310" s="168"/>
      <c r="AL310" s="168"/>
      <c r="AM310" s="168"/>
      <c r="AN310" s="168"/>
      <c r="AO310" s="168"/>
      <c r="AP310" s="168"/>
      <c r="AQ310" s="168"/>
      <c r="AR310" s="168"/>
      <c r="AS310" s="168"/>
      <c r="AT310" s="168"/>
      <c r="AU310" s="168"/>
    </row>
    <row r="311" spans="2:47" hidden="1">
      <c r="B311" s="168"/>
      <c r="C311" s="234"/>
      <c r="D311" s="168"/>
      <c r="E311" s="168"/>
      <c r="F311" s="168"/>
      <c r="G311" s="235"/>
      <c r="H311" s="168"/>
      <c r="I311" s="234"/>
      <c r="J311" s="168"/>
      <c r="K311" s="168"/>
      <c r="L311" s="235"/>
      <c r="M311" s="235"/>
      <c r="N311" s="168"/>
      <c r="O311" s="168"/>
      <c r="P311" s="168"/>
      <c r="Q311" s="168"/>
      <c r="R311" s="234"/>
      <c r="S311" s="235"/>
      <c r="T311" s="168"/>
      <c r="U311" s="235"/>
      <c r="V311" s="168"/>
      <c r="W311" s="168"/>
      <c r="X311" s="168"/>
      <c r="Y311" s="168"/>
      <c r="Z311" s="168"/>
      <c r="AA311" s="168"/>
      <c r="AB311" s="168"/>
      <c r="AC311" s="168"/>
      <c r="AD311" s="168"/>
      <c r="AE311" s="168"/>
      <c r="AF311" s="168"/>
      <c r="AG311" s="168"/>
      <c r="AH311" s="168"/>
      <c r="AI311" s="168"/>
      <c r="AJ311" s="168"/>
      <c r="AK311" s="168"/>
      <c r="AL311" s="168"/>
      <c r="AM311" s="168"/>
      <c r="AN311" s="168"/>
      <c r="AO311" s="168"/>
      <c r="AP311" s="168"/>
      <c r="AQ311" s="168"/>
      <c r="AR311" s="168"/>
      <c r="AS311" s="168"/>
      <c r="AT311" s="168"/>
      <c r="AU311" s="168"/>
    </row>
    <row r="312" spans="2:47" hidden="1">
      <c r="X312" s="168"/>
      <c r="Y312" s="168"/>
      <c r="Z312" s="168"/>
      <c r="AA312" s="168"/>
      <c r="AB312" s="168"/>
      <c r="AC312" s="168"/>
      <c r="AD312" s="168"/>
      <c r="AE312" s="168"/>
      <c r="AF312" s="168"/>
      <c r="AG312" s="168"/>
      <c r="AH312" s="168"/>
      <c r="AI312" s="168"/>
      <c r="AJ312" s="168"/>
      <c r="AK312" s="168"/>
      <c r="AL312" s="168"/>
      <c r="AM312" s="168"/>
      <c r="AN312" s="168"/>
      <c r="AO312" s="168"/>
      <c r="AP312" s="168"/>
      <c r="AQ312" s="168"/>
      <c r="AR312" s="168"/>
      <c r="AS312" s="168"/>
      <c r="AT312" s="168"/>
      <c r="AU312" s="168"/>
    </row>
    <row r="313" spans="2:47" hidden="1">
      <c r="X313" s="168"/>
      <c r="Y313" s="168"/>
      <c r="Z313" s="168"/>
      <c r="AA313" s="168"/>
      <c r="AB313" s="168"/>
      <c r="AC313" s="168"/>
      <c r="AD313" s="168"/>
      <c r="AE313" s="168"/>
      <c r="AF313" s="168"/>
      <c r="AG313" s="168"/>
      <c r="AH313" s="168"/>
      <c r="AI313" s="168"/>
      <c r="AJ313" s="168"/>
      <c r="AK313" s="168"/>
      <c r="AL313" s="168"/>
      <c r="AM313" s="168"/>
      <c r="AN313" s="168"/>
      <c r="AO313" s="168"/>
      <c r="AP313" s="168"/>
      <c r="AQ313" s="168"/>
      <c r="AR313" s="168"/>
      <c r="AS313" s="168"/>
      <c r="AT313" s="168"/>
      <c r="AU313" s="168"/>
    </row>
    <row r="314" spans="2:47" hidden="1">
      <c r="X314" s="168"/>
      <c r="Y314" s="168"/>
      <c r="Z314" s="168"/>
      <c r="AA314" s="168"/>
      <c r="AB314" s="168"/>
      <c r="AC314" s="168"/>
      <c r="AD314" s="168"/>
      <c r="AE314" s="168"/>
      <c r="AF314" s="168"/>
      <c r="AG314" s="168"/>
      <c r="AH314" s="168"/>
      <c r="AI314" s="168"/>
      <c r="AJ314" s="168"/>
      <c r="AK314" s="168"/>
      <c r="AL314" s="168"/>
      <c r="AM314" s="168"/>
      <c r="AN314" s="168"/>
      <c r="AO314" s="168"/>
      <c r="AP314" s="168"/>
      <c r="AQ314" s="168"/>
      <c r="AR314" s="168"/>
      <c r="AS314" s="168"/>
      <c r="AT314" s="168"/>
      <c r="AU314" s="168"/>
    </row>
    <row r="315" spans="2:47" hidden="1">
      <c r="X315" s="168"/>
      <c r="Y315" s="168"/>
      <c r="Z315" s="168"/>
      <c r="AA315" s="168"/>
      <c r="AB315" s="168"/>
      <c r="AC315" s="168"/>
      <c r="AD315" s="168"/>
      <c r="AE315" s="168"/>
      <c r="AF315" s="168"/>
      <c r="AG315" s="168"/>
      <c r="AH315" s="168"/>
      <c r="AI315" s="168"/>
      <c r="AJ315" s="168"/>
      <c r="AK315" s="168"/>
      <c r="AL315" s="168"/>
      <c r="AM315" s="168"/>
      <c r="AN315" s="168"/>
      <c r="AO315" s="168"/>
      <c r="AP315" s="168"/>
      <c r="AQ315" s="168"/>
      <c r="AR315" s="168"/>
      <c r="AS315" s="168"/>
      <c r="AT315" s="168"/>
      <c r="AU315" s="168"/>
    </row>
    <row r="316" spans="2:47" hidden="1">
      <c r="X316" s="168"/>
      <c r="Y316" s="168"/>
      <c r="Z316" s="168"/>
      <c r="AA316" s="168"/>
      <c r="AB316" s="168"/>
      <c r="AC316" s="168"/>
      <c r="AD316" s="168"/>
      <c r="AE316" s="168"/>
      <c r="AF316" s="168"/>
      <c r="AG316" s="168"/>
      <c r="AH316" s="168"/>
      <c r="AI316" s="168"/>
      <c r="AJ316" s="168"/>
      <c r="AK316" s="168"/>
      <c r="AL316" s="168"/>
      <c r="AM316" s="168"/>
      <c r="AN316" s="168"/>
      <c r="AO316" s="168"/>
      <c r="AP316" s="168"/>
      <c r="AQ316" s="168"/>
      <c r="AR316" s="168"/>
      <c r="AS316" s="168"/>
      <c r="AT316" s="168"/>
      <c r="AU316" s="168"/>
    </row>
    <row r="317" spans="2:47" hidden="1">
      <c r="X317" s="168"/>
      <c r="Y317" s="168"/>
      <c r="Z317" s="168"/>
      <c r="AA317" s="168"/>
      <c r="AB317" s="168"/>
      <c r="AC317" s="168"/>
      <c r="AD317" s="168"/>
      <c r="AE317" s="168"/>
      <c r="AF317" s="168"/>
      <c r="AG317" s="168"/>
      <c r="AH317" s="168"/>
      <c r="AI317" s="168"/>
      <c r="AJ317" s="168"/>
      <c r="AK317" s="168"/>
      <c r="AL317" s="168"/>
      <c r="AM317" s="168"/>
      <c r="AN317" s="168"/>
      <c r="AO317" s="168"/>
      <c r="AP317" s="168"/>
      <c r="AQ317" s="168"/>
      <c r="AR317" s="168"/>
      <c r="AS317" s="168"/>
      <c r="AT317" s="168"/>
      <c r="AU317" s="168"/>
    </row>
    <row r="318" spans="2:47" hidden="1">
      <c r="X318" s="168"/>
      <c r="Y318" s="168"/>
      <c r="Z318" s="168"/>
      <c r="AA318" s="168"/>
      <c r="AB318" s="168"/>
      <c r="AC318" s="168"/>
      <c r="AD318" s="168"/>
      <c r="AE318" s="168"/>
      <c r="AF318" s="168"/>
      <c r="AG318" s="168"/>
      <c r="AH318" s="168"/>
      <c r="AI318" s="168"/>
      <c r="AJ318" s="168"/>
      <c r="AK318" s="168"/>
      <c r="AL318" s="168"/>
      <c r="AM318" s="168"/>
      <c r="AN318" s="168"/>
      <c r="AO318" s="168"/>
      <c r="AP318" s="168"/>
      <c r="AQ318" s="168"/>
      <c r="AR318" s="168"/>
      <c r="AS318" s="168"/>
      <c r="AT318" s="168"/>
      <c r="AU318" s="168"/>
    </row>
    <row r="319" spans="2:47" hidden="1">
      <c r="X319" s="168"/>
      <c r="Y319" s="168"/>
      <c r="Z319" s="168"/>
      <c r="AA319" s="168"/>
      <c r="AB319" s="168"/>
      <c r="AC319" s="168"/>
      <c r="AD319" s="168"/>
      <c r="AE319" s="168"/>
      <c r="AF319" s="168"/>
      <c r="AG319" s="168"/>
      <c r="AH319" s="168"/>
      <c r="AI319" s="168"/>
      <c r="AJ319" s="168"/>
      <c r="AK319" s="168"/>
      <c r="AL319" s="168"/>
      <c r="AM319" s="168"/>
      <c r="AN319" s="168"/>
      <c r="AO319" s="168"/>
      <c r="AP319" s="168"/>
      <c r="AQ319" s="168"/>
      <c r="AR319" s="168"/>
      <c r="AS319" s="168"/>
      <c r="AT319" s="168"/>
      <c r="AU319" s="168"/>
    </row>
    <row r="320" spans="2:47" hidden="1">
      <c r="X320" s="168"/>
      <c r="Y320" s="168"/>
      <c r="Z320" s="168"/>
      <c r="AA320" s="168"/>
      <c r="AB320" s="168"/>
      <c r="AC320" s="168"/>
      <c r="AD320" s="168"/>
      <c r="AE320" s="168"/>
      <c r="AF320" s="168"/>
      <c r="AG320" s="168"/>
      <c r="AH320" s="168"/>
      <c r="AI320" s="168"/>
      <c r="AJ320" s="168"/>
      <c r="AK320" s="168"/>
      <c r="AL320" s="168"/>
      <c r="AM320" s="168"/>
      <c r="AN320" s="168"/>
      <c r="AO320" s="168"/>
      <c r="AP320" s="168"/>
      <c r="AQ320" s="168"/>
      <c r="AR320" s="168"/>
      <c r="AS320" s="168"/>
      <c r="AT320" s="168"/>
      <c r="AU320" s="168"/>
    </row>
    <row r="321" spans="24:47" hidden="1">
      <c r="X321" s="168"/>
      <c r="Y321" s="168"/>
      <c r="Z321" s="168"/>
      <c r="AA321" s="168"/>
      <c r="AB321" s="168"/>
      <c r="AC321" s="168"/>
      <c r="AD321" s="168"/>
      <c r="AE321" s="168"/>
      <c r="AF321" s="168"/>
      <c r="AG321" s="168"/>
      <c r="AH321" s="168"/>
      <c r="AI321" s="168"/>
      <c r="AJ321" s="168"/>
      <c r="AK321" s="168"/>
      <c r="AL321" s="168"/>
      <c r="AM321" s="168"/>
      <c r="AN321" s="168"/>
      <c r="AO321" s="168"/>
      <c r="AP321" s="168"/>
      <c r="AQ321" s="168"/>
      <c r="AR321" s="168"/>
      <c r="AS321" s="168"/>
      <c r="AT321" s="168"/>
      <c r="AU321" s="168"/>
    </row>
    <row r="322" spans="24:47" hidden="1">
      <c r="X322" s="168"/>
      <c r="Y322" s="168"/>
      <c r="Z322" s="168"/>
      <c r="AA322" s="168"/>
      <c r="AB322" s="168"/>
      <c r="AC322" s="168"/>
      <c r="AD322" s="168"/>
      <c r="AE322" s="168"/>
      <c r="AF322" s="168"/>
      <c r="AG322" s="168"/>
      <c r="AH322" s="168"/>
      <c r="AI322" s="168"/>
      <c r="AJ322" s="168"/>
      <c r="AK322" s="168"/>
      <c r="AL322" s="168"/>
      <c r="AM322" s="168"/>
      <c r="AN322" s="168"/>
      <c r="AO322" s="168"/>
      <c r="AP322" s="168"/>
      <c r="AQ322" s="168"/>
      <c r="AR322" s="168"/>
      <c r="AS322" s="168"/>
      <c r="AT322" s="168"/>
      <c r="AU322" s="168"/>
    </row>
    <row r="323" spans="24:47" hidden="1">
      <c r="X323" s="168"/>
      <c r="Y323" s="168"/>
      <c r="Z323" s="168"/>
      <c r="AA323" s="168"/>
      <c r="AB323" s="168"/>
      <c r="AC323" s="168"/>
      <c r="AD323" s="168"/>
      <c r="AE323" s="168"/>
      <c r="AF323" s="168"/>
      <c r="AG323" s="168"/>
      <c r="AH323" s="168"/>
      <c r="AI323" s="168"/>
      <c r="AJ323" s="168"/>
      <c r="AK323" s="168"/>
      <c r="AL323" s="168"/>
      <c r="AM323" s="168"/>
      <c r="AN323" s="168"/>
      <c r="AO323" s="168"/>
      <c r="AP323" s="168"/>
      <c r="AQ323" s="168"/>
      <c r="AR323" s="168"/>
      <c r="AS323" s="168"/>
      <c r="AT323" s="168"/>
      <c r="AU323" s="168"/>
    </row>
    <row r="324" spans="24:47" hidden="1">
      <c r="X324" s="168"/>
      <c r="Y324" s="168"/>
      <c r="Z324" s="168"/>
      <c r="AA324" s="168"/>
      <c r="AB324" s="168"/>
      <c r="AC324" s="168"/>
      <c r="AD324" s="168"/>
      <c r="AE324" s="168"/>
      <c r="AF324" s="168"/>
      <c r="AG324" s="168"/>
      <c r="AH324" s="168"/>
      <c r="AI324" s="168"/>
      <c r="AJ324" s="168"/>
      <c r="AK324" s="168"/>
      <c r="AL324" s="168"/>
      <c r="AM324" s="168"/>
      <c r="AN324" s="168"/>
      <c r="AO324" s="168"/>
      <c r="AP324" s="168"/>
      <c r="AQ324" s="168"/>
      <c r="AR324" s="168"/>
      <c r="AS324" s="168"/>
      <c r="AT324" s="168"/>
      <c r="AU324" s="168"/>
    </row>
    <row r="325" spans="24:47" hidden="1">
      <c r="X325" s="168"/>
      <c r="Y325" s="168"/>
      <c r="Z325" s="168"/>
      <c r="AA325" s="168"/>
      <c r="AB325" s="168"/>
      <c r="AC325" s="168"/>
      <c r="AD325" s="168"/>
      <c r="AE325" s="168"/>
      <c r="AF325" s="168"/>
      <c r="AG325" s="168"/>
      <c r="AH325" s="168"/>
      <c r="AI325" s="168"/>
      <c r="AJ325" s="168"/>
      <c r="AK325" s="168"/>
      <c r="AL325" s="168"/>
      <c r="AM325" s="168"/>
      <c r="AN325" s="168"/>
      <c r="AO325" s="168"/>
      <c r="AP325" s="168"/>
      <c r="AQ325" s="168"/>
      <c r="AR325" s="168"/>
      <c r="AS325" s="168"/>
      <c r="AT325" s="168"/>
      <c r="AU325" s="168"/>
    </row>
    <row r="326" spans="24:47" hidden="1">
      <c r="X326" s="168"/>
      <c r="Y326" s="168"/>
      <c r="Z326" s="168"/>
      <c r="AA326" s="168"/>
      <c r="AB326" s="168"/>
      <c r="AC326" s="168"/>
      <c r="AD326" s="168"/>
      <c r="AE326" s="168"/>
      <c r="AF326" s="168"/>
      <c r="AG326" s="168"/>
      <c r="AH326" s="168"/>
      <c r="AI326" s="168"/>
      <c r="AJ326" s="168"/>
      <c r="AK326" s="168"/>
      <c r="AL326" s="168"/>
      <c r="AM326" s="168"/>
      <c r="AN326" s="168"/>
      <c r="AO326" s="168"/>
      <c r="AP326" s="168"/>
      <c r="AQ326" s="168"/>
      <c r="AR326" s="168"/>
      <c r="AS326" s="168"/>
      <c r="AT326" s="168"/>
      <c r="AU326" s="168"/>
    </row>
    <row r="327" spans="24:47" hidden="1">
      <c r="X327" s="168"/>
      <c r="Y327" s="168"/>
      <c r="Z327" s="168"/>
      <c r="AA327" s="168"/>
      <c r="AB327" s="168"/>
      <c r="AC327" s="168"/>
      <c r="AD327" s="168"/>
      <c r="AE327" s="168"/>
      <c r="AF327" s="168"/>
      <c r="AG327" s="168"/>
      <c r="AH327" s="168"/>
      <c r="AI327" s="168"/>
      <c r="AJ327" s="168"/>
      <c r="AK327" s="168"/>
      <c r="AL327" s="168"/>
      <c r="AM327" s="168"/>
      <c r="AN327" s="168"/>
      <c r="AO327" s="168"/>
      <c r="AP327" s="168"/>
      <c r="AQ327" s="168"/>
      <c r="AR327" s="168"/>
      <c r="AS327" s="168"/>
      <c r="AT327" s="168"/>
      <c r="AU327" s="168"/>
    </row>
    <row r="328" spans="24:47" hidden="1">
      <c r="X328" s="168"/>
      <c r="Y328" s="168"/>
      <c r="Z328" s="168"/>
      <c r="AA328" s="168"/>
      <c r="AB328" s="168"/>
      <c r="AC328" s="168"/>
      <c r="AD328" s="168"/>
      <c r="AE328" s="168"/>
      <c r="AF328" s="168"/>
      <c r="AG328" s="168"/>
      <c r="AH328" s="168"/>
      <c r="AI328" s="168"/>
      <c r="AJ328" s="168"/>
      <c r="AK328" s="168"/>
      <c r="AL328" s="168"/>
      <c r="AM328" s="168"/>
      <c r="AN328" s="168"/>
      <c r="AO328" s="168"/>
      <c r="AP328" s="168"/>
      <c r="AQ328" s="168"/>
      <c r="AR328" s="168"/>
      <c r="AS328" s="168"/>
      <c r="AT328" s="168"/>
      <c r="AU328" s="168"/>
    </row>
    <row r="329" spans="24:47" hidden="1">
      <c r="X329" s="168"/>
      <c r="Y329" s="168"/>
      <c r="Z329" s="168"/>
      <c r="AA329" s="168"/>
      <c r="AB329" s="168"/>
      <c r="AC329" s="168"/>
      <c r="AD329" s="168"/>
      <c r="AE329" s="168"/>
      <c r="AF329" s="168"/>
      <c r="AG329" s="168"/>
      <c r="AH329" s="168"/>
      <c r="AI329" s="168"/>
      <c r="AJ329" s="168"/>
      <c r="AK329" s="168"/>
      <c r="AL329" s="168"/>
      <c r="AM329" s="168"/>
      <c r="AN329" s="168"/>
      <c r="AO329" s="168"/>
      <c r="AP329" s="168"/>
      <c r="AQ329" s="168"/>
      <c r="AR329" s="168"/>
      <c r="AS329" s="168"/>
      <c r="AT329" s="168"/>
      <c r="AU329" s="168"/>
    </row>
    <row r="330" spans="24:47" hidden="1">
      <c r="X330" s="168"/>
      <c r="Y330" s="168"/>
      <c r="Z330" s="168"/>
      <c r="AA330" s="168"/>
      <c r="AB330" s="168"/>
      <c r="AC330" s="168"/>
      <c r="AD330" s="168"/>
      <c r="AE330" s="168"/>
      <c r="AF330" s="168"/>
      <c r="AG330" s="168"/>
      <c r="AH330" s="168"/>
      <c r="AI330" s="168"/>
      <c r="AJ330" s="168"/>
      <c r="AK330" s="168"/>
      <c r="AL330" s="168"/>
      <c r="AM330" s="168"/>
      <c r="AN330" s="168"/>
      <c r="AO330" s="168"/>
      <c r="AP330" s="168"/>
      <c r="AQ330" s="168"/>
      <c r="AR330" s="168"/>
      <c r="AS330" s="168"/>
      <c r="AT330" s="168"/>
      <c r="AU330" s="168"/>
    </row>
    <row r="331" spans="24:47" hidden="1">
      <c r="X331" s="168"/>
      <c r="Y331" s="168"/>
      <c r="Z331" s="168"/>
      <c r="AA331" s="168"/>
      <c r="AB331" s="168"/>
      <c r="AC331" s="168"/>
      <c r="AD331" s="168"/>
      <c r="AE331" s="168"/>
      <c r="AF331" s="168"/>
      <c r="AG331" s="168"/>
      <c r="AH331" s="168"/>
      <c r="AI331" s="168"/>
      <c r="AJ331" s="168"/>
      <c r="AK331" s="168"/>
      <c r="AL331" s="168"/>
      <c r="AM331" s="168"/>
      <c r="AN331" s="168"/>
      <c r="AO331" s="168"/>
      <c r="AP331" s="168"/>
      <c r="AQ331" s="168"/>
      <c r="AR331" s="168"/>
      <c r="AS331" s="168"/>
      <c r="AT331" s="168"/>
      <c r="AU331" s="168"/>
    </row>
    <row r="332" spans="24:47" hidden="1">
      <c r="X332" s="168"/>
      <c r="Y332" s="168"/>
      <c r="Z332" s="168"/>
      <c r="AA332" s="168"/>
      <c r="AB332" s="168"/>
      <c r="AC332" s="168"/>
      <c r="AD332" s="168"/>
      <c r="AE332" s="168"/>
      <c r="AF332" s="168"/>
      <c r="AG332" s="168"/>
      <c r="AH332" s="168"/>
      <c r="AI332" s="168"/>
      <c r="AJ332" s="168"/>
      <c r="AK332" s="168"/>
      <c r="AL332" s="168"/>
      <c r="AM332" s="168"/>
      <c r="AN332" s="168"/>
      <c r="AO332" s="168"/>
      <c r="AP332" s="168"/>
      <c r="AQ332" s="168"/>
      <c r="AR332" s="168"/>
      <c r="AS332" s="168"/>
      <c r="AT332" s="168"/>
      <c r="AU332" s="168"/>
    </row>
    <row r="333" spans="24:47" hidden="1">
      <c r="X333" s="168"/>
      <c r="Y333" s="168"/>
      <c r="Z333" s="168"/>
      <c r="AA333" s="168"/>
      <c r="AB333" s="168"/>
      <c r="AC333" s="168"/>
      <c r="AD333" s="168"/>
      <c r="AE333" s="168"/>
      <c r="AF333" s="168"/>
      <c r="AG333" s="168"/>
      <c r="AH333" s="168"/>
      <c r="AI333" s="168"/>
      <c r="AJ333" s="168"/>
      <c r="AK333" s="168"/>
      <c r="AL333" s="168"/>
      <c r="AM333" s="168"/>
      <c r="AN333" s="168"/>
      <c r="AO333" s="168"/>
      <c r="AP333" s="168"/>
      <c r="AQ333" s="168"/>
      <c r="AR333" s="168"/>
      <c r="AS333" s="168"/>
      <c r="AT333" s="168"/>
      <c r="AU333" s="168"/>
    </row>
    <row r="334" spans="24:47" hidden="1">
      <c r="X334" s="168"/>
      <c r="Y334" s="168"/>
      <c r="Z334" s="168"/>
      <c r="AA334" s="168"/>
      <c r="AB334" s="168"/>
      <c r="AC334" s="168"/>
      <c r="AD334" s="168"/>
      <c r="AE334" s="168"/>
      <c r="AF334" s="168"/>
      <c r="AG334" s="168"/>
      <c r="AH334" s="168"/>
      <c r="AI334" s="168"/>
      <c r="AJ334" s="168"/>
      <c r="AK334" s="168"/>
      <c r="AL334" s="168"/>
      <c r="AM334" s="168"/>
      <c r="AN334" s="168"/>
      <c r="AO334" s="168"/>
      <c r="AP334" s="168"/>
      <c r="AQ334" s="168"/>
      <c r="AR334" s="168"/>
      <c r="AS334" s="168"/>
      <c r="AT334" s="168"/>
      <c r="AU334" s="168"/>
    </row>
    <row r="335" spans="24:47" hidden="1">
      <c r="X335" s="168"/>
      <c r="Y335" s="168"/>
      <c r="Z335" s="168"/>
      <c r="AA335" s="168"/>
      <c r="AB335" s="168"/>
      <c r="AC335" s="168"/>
      <c r="AD335" s="168"/>
      <c r="AE335" s="168"/>
      <c r="AF335" s="168"/>
      <c r="AG335" s="168"/>
      <c r="AH335" s="168"/>
      <c r="AI335" s="168"/>
      <c r="AJ335" s="168"/>
      <c r="AK335" s="168"/>
      <c r="AL335" s="168"/>
      <c r="AM335" s="168"/>
      <c r="AN335" s="168"/>
      <c r="AO335" s="168"/>
      <c r="AP335" s="168"/>
      <c r="AQ335" s="168"/>
      <c r="AR335" s="168"/>
      <c r="AS335" s="168"/>
      <c r="AT335" s="168"/>
      <c r="AU335" s="168"/>
    </row>
    <row r="336" spans="24:47" hidden="1">
      <c r="X336" s="168"/>
      <c r="Y336" s="168"/>
      <c r="Z336" s="168"/>
      <c r="AA336" s="168"/>
      <c r="AB336" s="168"/>
      <c r="AC336" s="168"/>
      <c r="AD336" s="168"/>
      <c r="AE336" s="168"/>
      <c r="AF336" s="168"/>
      <c r="AG336" s="168"/>
      <c r="AH336" s="168"/>
      <c r="AI336" s="168"/>
      <c r="AJ336" s="168"/>
      <c r="AK336" s="168"/>
      <c r="AL336" s="168"/>
      <c r="AM336" s="168"/>
      <c r="AN336" s="168"/>
      <c r="AO336" s="168"/>
      <c r="AP336" s="168"/>
      <c r="AQ336" s="168"/>
      <c r="AR336" s="168"/>
      <c r="AS336" s="168"/>
      <c r="AT336" s="168"/>
      <c r="AU336" s="168"/>
    </row>
    <row r="337" spans="24:47" hidden="1">
      <c r="X337" s="168"/>
      <c r="Y337" s="168"/>
      <c r="Z337" s="168"/>
      <c r="AA337" s="168"/>
      <c r="AB337" s="168"/>
      <c r="AC337" s="168"/>
      <c r="AD337" s="168"/>
      <c r="AE337" s="168"/>
      <c r="AF337" s="168"/>
      <c r="AG337" s="168"/>
      <c r="AH337" s="168"/>
      <c r="AI337" s="168"/>
      <c r="AJ337" s="168"/>
      <c r="AK337" s="168"/>
      <c r="AL337" s="168"/>
      <c r="AM337" s="168"/>
      <c r="AN337" s="168"/>
      <c r="AO337" s="168"/>
      <c r="AP337" s="168"/>
      <c r="AQ337" s="168"/>
      <c r="AR337" s="168"/>
      <c r="AS337" s="168"/>
      <c r="AT337" s="168"/>
      <c r="AU337" s="168"/>
    </row>
    <row r="338" spans="24:47" hidden="1">
      <c r="X338" s="168"/>
      <c r="Y338" s="168"/>
      <c r="Z338" s="168"/>
      <c r="AA338" s="168"/>
      <c r="AB338" s="168"/>
      <c r="AC338" s="168"/>
      <c r="AD338" s="168"/>
      <c r="AE338" s="168"/>
      <c r="AF338" s="168"/>
      <c r="AG338" s="168"/>
      <c r="AH338" s="168"/>
      <c r="AI338" s="168"/>
      <c r="AJ338" s="168"/>
      <c r="AK338" s="168"/>
      <c r="AL338" s="168"/>
      <c r="AM338" s="168"/>
      <c r="AN338" s="168"/>
      <c r="AO338" s="168"/>
      <c r="AP338" s="168"/>
      <c r="AQ338" s="168"/>
      <c r="AR338" s="168"/>
      <c r="AS338" s="168"/>
      <c r="AT338" s="168"/>
      <c r="AU338" s="168"/>
    </row>
  </sheetData>
  <sheetProtection password="F8D9" sheet="1" formatCells="0" formatColumns="0" formatRows="0"/>
  <dataConsolidate/>
  <phoneticPr fontId="40"/>
  <conditionalFormatting sqref="W194">
    <cfRule type="expression" dxfId="1" priority="2">
      <formula>CELL("protect",A1)=0</formula>
    </cfRule>
  </conditionalFormatting>
  <conditionalFormatting sqref="AA198:AA199">
    <cfRule type="expression" dxfId="0" priority="1">
      <formula>CELL("protect",XFD1048576)=0</formula>
    </cfRule>
  </conditionalFormatting>
  <dataValidations count="11">
    <dataValidation type="textLength" imeMode="halfAlpha" operator="equal" allowBlank="1" showInputMessage="1" showErrorMessage="1" sqref="C3:C202 I3:I202">
      <formula1>8</formula1>
    </dataValidation>
    <dataValidation imeMode="hiragana" allowBlank="1" showInputMessage="1" showErrorMessage="1" sqref="V3:W202 E3:E202 K3:K202 B3:B202"/>
    <dataValidation imeMode="fullKatakana" allowBlank="1" showInputMessage="1" showErrorMessage="1" sqref="J3:J202 D3:D202"/>
    <dataValidation type="whole" imeMode="halfAlpha" allowBlank="1" showInputMessage="1" showErrorMessage="1" sqref="F3:F202">
      <formula1>1</formula1>
      <formula2>2</formula2>
    </dataValidation>
    <dataValidation imeMode="halfAlpha" allowBlank="1" showInputMessage="1" showErrorMessage="1" sqref="G3:G202 M3:M202 S3:S202 U3:U202"/>
    <dataValidation type="whole" imeMode="halfAlpha" allowBlank="1" showInputMessage="1" showErrorMessage="1" sqref="H3:H202">
      <formula1>0</formula1>
      <formula2>1</formula2>
    </dataValidation>
    <dataValidation type="whole" allowBlank="1" showInputMessage="1" showErrorMessage="1" sqref="N3:N202">
      <formula1>1</formula1>
      <formula2>99</formula2>
    </dataValidation>
    <dataValidation type="whole" imeMode="halfAlpha" allowBlank="1" showInputMessage="1" showErrorMessage="1" sqref="O3:O202">
      <formula1>1</formula1>
      <formula2>9999</formula2>
    </dataValidation>
    <dataValidation type="whole" imeMode="halfAlpha" allowBlank="1" showInputMessage="1" showErrorMessage="1" sqref="Q3:Q202">
      <formula1>1</formula1>
      <formula2>3</formula2>
    </dataValidation>
    <dataValidation type="whole" imeMode="halfAlpha" allowBlank="1" showInputMessage="1" showErrorMessage="1" sqref="R3:R202">
      <formula1>1</formula1>
      <formula2>10</formula2>
    </dataValidation>
    <dataValidation type="textLength" imeMode="halfAlpha" allowBlank="1" showInputMessage="1" showErrorMessage="1" sqref="P3:P202">
      <formula1>12</formula1>
      <formula2>14</formula2>
    </dataValidation>
  </dataValidations>
  <pageMargins left="0.7" right="0.7" top="0.75" bottom="0.75" header="0.3" footer="0.3"/>
  <pageSetup paperSize="9" scale="31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CFF"/>
  </sheetPr>
  <dimension ref="A1:GT221"/>
  <sheetViews>
    <sheetView showGridLines="0" zoomScaleNormal="100" workbookViewId="0">
      <selection activeCell="CP6" sqref="CP6:CX6"/>
    </sheetView>
  </sheetViews>
  <sheetFormatPr defaultColWidth="1.19921875" defaultRowHeight="9" customHeight="1"/>
  <cols>
    <col min="1" max="84" width="1.19921875" style="1" customWidth="1"/>
    <col min="85" max="93" width="1.59765625" style="1" customWidth="1"/>
    <col min="94" max="95" width="1.19921875" style="1" customWidth="1"/>
    <col min="96" max="102" width="2" style="1" customWidth="1"/>
    <col min="103" max="104" width="1.19921875" style="3" customWidth="1"/>
    <col min="105" max="105" width="1.19921875" style="3"/>
    <col min="106" max="106" width="1.69921875" style="3" bestFit="1" customWidth="1"/>
    <col min="107" max="202" width="1.19921875" style="3"/>
    <col min="203" max="16384" width="1.19921875" style="1"/>
  </cols>
  <sheetData>
    <row r="1" spans="1:202" ht="7.5" customHeight="1">
      <c r="A1" s="3"/>
      <c r="B1" s="486" t="s">
        <v>0</v>
      </c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78"/>
      <c r="W1" s="78"/>
      <c r="X1" s="78"/>
      <c r="Y1" s="78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79"/>
      <c r="BF1" s="82"/>
      <c r="BG1" s="82"/>
      <c r="BH1" s="82"/>
      <c r="BI1" s="82"/>
      <c r="BJ1" s="82"/>
      <c r="BK1" s="82"/>
      <c r="BL1" s="81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DA1" s="184"/>
    </row>
    <row r="2" spans="1:202" ht="9" customHeight="1" thickBot="1">
      <c r="A2" s="81"/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307" t="s">
        <v>4</v>
      </c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79"/>
      <c r="BF2" s="702" t="s">
        <v>139</v>
      </c>
      <c r="BG2" s="702"/>
      <c r="BH2" s="702"/>
      <c r="BI2" s="702"/>
      <c r="BJ2" s="702"/>
      <c r="BK2" s="702"/>
      <c r="BL2" s="702"/>
      <c r="BM2" s="81"/>
      <c r="BN2" s="307" t="s">
        <v>1</v>
      </c>
      <c r="BO2" s="307"/>
      <c r="BP2" s="307"/>
      <c r="BQ2" s="307"/>
      <c r="BR2" s="307"/>
      <c r="BS2" s="307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704" t="s">
        <v>150</v>
      </c>
      <c r="CQ2" s="705"/>
      <c r="CR2" s="705"/>
      <c r="CS2" s="705"/>
      <c r="CT2" s="705"/>
      <c r="CU2" s="705"/>
      <c r="CV2" s="705"/>
      <c r="CW2" s="705"/>
      <c r="CX2" s="705"/>
      <c r="CY2" s="81"/>
      <c r="CZ2" s="81"/>
    </row>
    <row r="3" spans="1:202" ht="9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82"/>
      <c r="BF3" s="702"/>
      <c r="BG3" s="702"/>
      <c r="BH3" s="702"/>
      <c r="BI3" s="702"/>
      <c r="BJ3" s="702"/>
      <c r="BK3" s="702"/>
      <c r="BL3" s="702"/>
      <c r="BM3" s="81"/>
      <c r="BN3" s="307"/>
      <c r="BO3" s="307"/>
      <c r="BP3" s="307"/>
      <c r="BQ3" s="307"/>
      <c r="BR3" s="307"/>
      <c r="BS3" s="307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551">
        <v>1</v>
      </c>
      <c r="CQ3" s="552"/>
      <c r="CR3" s="552"/>
      <c r="CS3" s="552"/>
      <c r="CT3" s="552"/>
      <c r="CU3" s="552"/>
      <c r="CV3" s="552"/>
      <c r="CW3" s="552"/>
      <c r="CX3" s="553"/>
      <c r="CY3" s="81"/>
      <c r="CZ3" s="81"/>
    </row>
    <row r="4" spans="1:202" ht="9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82"/>
      <c r="BF4" s="82"/>
      <c r="BG4" s="82"/>
      <c r="BH4" s="82"/>
      <c r="BI4" s="82"/>
      <c r="BJ4" s="82"/>
      <c r="BK4" s="82"/>
      <c r="BL4" s="81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78"/>
      <c r="CI4" s="3"/>
      <c r="CJ4" s="3"/>
      <c r="CK4" s="135"/>
      <c r="CL4" s="135"/>
      <c r="CM4" s="135"/>
      <c r="CN4" s="135"/>
      <c r="CO4" s="3"/>
      <c r="CP4" s="554"/>
      <c r="CQ4" s="555"/>
      <c r="CR4" s="555"/>
      <c r="CS4" s="555"/>
      <c r="CT4" s="555"/>
      <c r="CU4" s="555"/>
      <c r="CV4" s="555"/>
      <c r="CW4" s="555"/>
      <c r="CX4" s="556"/>
    </row>
    <row r="5" spans="1:202" ht="9" customHeight="1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</row>
    <row r="6" spans="1:202" s="5" customFormat="1" ht="14.1" customHeight="1">
      <c r="A6" s="78"/>
      <c r="B6" s="500">
        <v>1</v>
      </c>
      <c r="C6" s="501"/>
      <c r="D6" s="83"/>
      <c r="E6" s="83"/>
      <c r="F6" s="83"/>
      <c r="G6" s="83"/>
      <c r="H6" s="83"/>
      <c r="I6" s="83"/>
      <c r="J6" s="84"/>
      <c r="K6" s="312" t="s">
        <v>72</v>
      </c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95"/>
      <c r="AD6" s="312" t="s">
        <v>7</v>
      </c>
      <c r="AE6" s="313"/>
      <c r="AF6" s="313"/>
      <c r="AG6" s="313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  <c r="AT6" s="313"/>
      <c r="AU6" s="395"/>
      <c r="AV6" s="312" t="s">
        <v>9</v>
      </c>
      <c r="AW6" s="313"/>
      <c r="AX6" s="313"/>
      <c r="AY6" s="313"/>
      <c r="AZ6" s="313"/>
      <c r="BA6" s="313"/>
      <c r="BB6" s="313"/>
      <c r="BC6" s="313"/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95"/>
      <c r="BQ6" s="312" t="s">
        <v>11</v>
      </c>
      <c r="BR6" s="323"/>
      <c r="BS6" s="323"/>
      <c r="BT6" s="323"/>
      <c r="BU6" s="323"/>
      <c r="BV6" s="324"/>
      <c r="BW6" s="325" t="s">
        <v>13</v>
      </c>
      <c r="BX6" s="326"/>
      <c r="BY6" s="326"/>
      <c r="BZ6" s="326"/>
      <c r="CA6" s="326"/>
      <c r="CB6" s="326"/>
      <c r="CC6" s="326"/>
      <c r="CD6" s="326"/>
      <c r="CE6" s="326"/>
      <c r="CF6" s="326"/>
      <c r="CG6" s="326"/>
      <c r="CH6" s="326"/>
      <c r="CI6" s="326"/>
      <c r="CJ6" s="326"/>
      <c r="CK6" s="326"/>
      <c r="CL6" s="326"/>
      <c r="CM6" s="326"/>
      <c r="CN6" s="326"/>
      <c r="CO6" s="327"/>
      <c r="CP6" s="312" t="s">
        <v>12</v>
      </c>
      <c r="CQ6" s="313"/>
      <c r="CR6" s="313"/>
      <c r="CS6" s="313"/>
      <c r="CT6" s="313"/>
      <c r="CU6" s="313"/>
      <c r="CV6" s="313"/>
      <c r="CW6" s="313"/>
      <c r="CX6" s="314"/>
      <c r="CY6" s="78"/>
      <c r="CZ6" s="78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</row>
    <row r="7" spans="1:202" s="4" customFormat="1" ht="13.5" customHeight="1">
      <c r="A7" s="80"/>
      <c r="B7" s="502"/>
      <c r="C7" s="374"/>
      <c r="D7" s="85"/>
      <c r="E7" s="85"/>
      <c r="F7" s="85"/>
      <c r="G7" s="85"/>
      <c r="H7" s="85"/>
      <c r="I7" s="85"/>
      <c r="J7" s="86"/>
      <c r="K7" s="696" t="str">
        <f>IF(INDEX('複数用（入力シート）'!B3:B202,MATCH('複数用（印刷シート）'!CP3,'複数用（入力シート）'!A3:A202,0))=0,"",INDEX('複数用（入力シート）'!B3:B202,MATCH('複数用（印刷シート）'!CP3,'複数用（入力シート）'!A3:A202,0)))</f>
        <v>〇〇局〇〇部</v>
      </c>
      <c r="L7" s="697"/>
      <c r="M7" s="697"/>
      <c r="N7" s="697"/>
      <c r="O7" s="697"/>
      <c r="P7" s="697"/>
      <c r="Q7" s="697"/>
      <c r="R7" s="697"/>
      <c r="S7" s="697"/>
      <c r="T7" s="697"/>
      <c r="U7" s="697"/>
      <c r="V7" s="697"/>
      <c r="W7" s="697"/>
      <c r="X7" s="697"/>
      <c r="Y7" s="697"/>
      <c r="Z7" s="697"/>
      <c r="AA7" s="697"/>
      <c r="AB7" s="697"/>
      <c r="AC7" s="698"/>
      <c r="AD7" s="419" t="s">
        <v>8</v>
      </c>
      <c r="AE7" s="344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4"/>
      <c r="AV7" s="435" t="s">
        <v>10</v>
      </c>
      <c r="AW7" s="342"/>
      <c r="AX7" s="342"/>
      <c r="AY7" s="342"/>
      <c r="AZ7" s="342"/>
      <c r="BA7" s="342"/>
      <c r="BB7" s="342"/>
      <c r="BC7" s="706" t="str">
        <f>IF(INDEX('複数用（入力シート）'!$D$3:$D$202,MATCH('複数用（印刷シート）'!$CP$3,'複数用（入力シート）'!$A$3:$A$202,0))=0,"",INDEX('複数用（入力シート）'!$D$3:$D$202,MATCH('複数用（印刷シート）'!$CP$3,'複数用（入力シート）'!$A$3:$A$202,0)))</f>
        <v>キョウサイ　ハナコ</v>
      </c>
      <c r="BD7" s="706"/>
      <c r="BE7" s="706"/>
      <c r="BF7" s="706"/>
      <c r="BG7" s="706"/>
      <c r="BH7" s="706"/>
      <c r="BI7" s="706"/>
      <c r="BJ7" s="706"/>
      <c r="BK7" s="706"/>
      <c r="BL7" s="706"/>
      <c r="BM7" s="706"/>
      <c r="BN7" s="706"/>
      <c r="BO7" s="706"/>
      <c r="BP7" s="707"/>
      <c r="BQ7" s="87"/>
      <c r="BR7" s="88"/>
      <c r="BS7" s="88"/>
      <c r="BT7" s="144"/>
      <c r="BU7" s="144"/>
      <c r="BV7" s="145"/>
      <c r="BW7" s="89"/>
      <c r="BX7" s="90"/>
      <c r="BY7" s="144"/>
      <c r="BZ7" s="144"/>
      <c r="CA7" s="144"/>
      <c r="CB7" s="144"/>
      <c r="CC7" s="144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1"/>
      <c r="CP7" s="87"/>
      <c r="CQ7" s="88"/>
      <c r="CR7" s="88"/>
      <c r="CS7" s="85"/>
      <c r="CT7" s="85"/>
      <c r="CU7" s="85"/>
      <c r="CV7" s="85"/>
      <c r="CW7" s="85"/>
      <c r="CX7" s="146"/>
      <c r="CY7" s="80"/>
      <c r="CZ7" s="80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</row>
    <row r="8" spans="1:202" s="4" customFormat="1" ht="9" customHeight="1">
      <c r="A8" s="92"/>
      <c r="B8" s="471" t="s">
        <v>5</v>
      </c>
      <c r="C8" s="359"/>
      <c r="D8" s="359"/>
      <c r="E8" s="359"/>
      <c r="F8" s="359"/>
      <c r="G8" s="359"/>
      <c r="H8" s="359"/>
      <c r="I8" s="359"/>
      <c r="J8" s="381"/>
      <c r="K8" s="696"/>
      <c r="L8" s="697"/>
      <c r="M8" s="697"/>
      <c r="N8" s="697"/>
      <c r="O8" s="697"/>
      <c r="P8" s="697"/>
      <c r="Q8" s="697"/>
      <c r="R8" s="697"/>
      <c r="S8" s="697"/>
      <c r="T8" s="697"/>
      <c r="U8" s="697"/>
      <c r="V8" s="697"/>
      <c r="W8" s="697"/>
      <c r="X8" s="697"/>
      <c r="Y8" s="697"/>
      <c r="Z8" s="697"/>
      <c r="AA8" s="697"/>
      <c r="AB8" s="697"/>
      <c r="AC8" s="698"/>
      <c r="AD8" s="419"/>
      <c r="AE8" s="344"/>
      <c r="AF8" s="708" t="str">
        <f>IF(INDEX('複数用（入力シート）'!$C$3:$C$202,MATCH('複数用（印刷シート）'!$CP$3,'複数用（入力シート）'!$A$3:$A$202,0))=0,"",INDEX('複数用（入力シート）'!$C$3:$C$202,MATCH('複数用（印刷シート）'!$CP$3,'複数用（入力シート）'!$A$3:$A$202,0)))</f>
        <v>99997777</v>
      </c>
      <c r="AG8" s="709"/>
      <c r="AH8" s="709"/>
      <c r="AI8" s="709"/>
      <c r="AJ8" s="709"/>
      <c r="AK8" s="709"/>
      <c r="AL8" s="709"/>
      <c r="AM8" s="709"/>
      <c r="AN8" s="709"/>
      <c r="AO8" s="709"/>
      <c r="AP8" s="709"/>
      <c r="AQ8" s="709"/>
      <c r="AR8" s="709"/>
      <c r="AS8" s="709"/>
      <c r="AT8" s="709"/>
      <c r="AU8" s="710"/>
      <c r="AV8" s="693" t="str">
        <f>IF(INDEX('複数用（入力シート）'!$E$3:$E$202,MATCH('複数用（印刷シート）'!$CP$3,'複数用（入力シート）'!$A$3:$A$202,0))=0,"",INDEX('複数用（入力シート）'!$E$3:$E$202,MATCH('複数用（印刷シート）'!$CP$3,'複数用（入力シート）'!$A$3:$A$202,0)))</f>
        <v>共済　花子</v>
      </c>
      <c r="AW8" s="694"/>
      <c r="AX8" s="694"/>
      <c r="AY8" s="694"/>
      <c r="AZ8" s="694"/>
      <c r="BA8" s="694"/>
      <c r="BB8" s="694"/>
      <c r="BC8" s="694"/>
      <c r="BD8" s="694"/>
      <c r="BE8" s="694"/>
      <c r="BF8" s="694"/>
      <c r="BG8" s="694"/>
      <c r="BH8" s="694"/>
      <c r="BI8" s="694"/>
      <c r="BJ8" s="694"/>
      <c r="BK8" s="694"/>
      <c r="BL8" s="694"/>
      <c r="BM8" s="694"/>
      <c r="BN8" s="694"/>
      <c r="BO8" s="694"/>
      <c r="BP8" s="695"/>
      <c r="BQ8" s="93"/>
      <c r="BR8" s="680" t="str">
        <f>IF(INDEX('複数用（入力シート）'!$F$3:$F$202,MATCH('複数用（印刷シート）'!$CP$3,'複数用（入力シート）'!$A$3:$A$202,0))=1,"男",IF(INDEX('複数用（入力シート）'!$F$3:$F$202,MATCH('複数用（印刷シート）'!$CP$3,'複数用（入力シート）'!$A$3:$A$202,0))=2,"女",""))</f>
        <v>女</v>
      </c>
      <c r="BS8" s="680"/>
      <c r="BT8" s="680"/>
      <c r="BU8" s="680"/>
      <c r="BV8" s="86"/>
      <c r="BW8" s="94"/>
      <c r="BX8" s="703">
        <f>IF(BX13=0,"",BX13)</f>
        <v>20151</v>
      </c>
      <c r="BY8" s="703"/>
      <c r="BZ8" s="703"/>
      <c r="CA8" s="703"/>
      <c r="CB8" s="703"/>
      <c r="CC8" s="703"/>
      <c r="CD8" s="703"/>
      <c r="CE8" s="703"/>
      <c r="CF8" s="703"/>
      <c r="CG8" s="703"/>
      <c r="CH8" s="703"/>
      <c r="CI8" s="703"/>
      <c r="CJ8" s="703"/>
      <c r="CK8" s="703"/>
      <c r="CL8" s="703"/>
      <c r="CM8" s="703"/>
      <c r="CN8" s="703"/>
      <c r="CO8" s="96"/>
      <c r="CP8" s="93"/>
      <c r="CQ8" s="88"/>
      <c r="CR8" s="680" t="str">
        <f>IF(INDEX('複数用（入力シート）'!$H$3:$H$202,MATCH('複数用（印刷シート）'!$CP$3,'複数用（入力シート）'!$A$3:$A$202,0))=1,"有",IF(INDEX('複数用（入力シート）'!$H$3:$H$202,MATCH('複数用（印刷シート）'!$CP$3,'複数用（入力シート）'!$A$3:$A$202,0))="","","無"))</f>
        <v>無</v>
      </c>
      <c r="CS8" s="680"/>
      <c r="CT8" s="680"/>
      <c r="CU8" s="680"/>
      <c r="CV8" s="680"/>
      <c r="CW8" s="85"/>
      <c r="CX8" s="146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</row>
    <row r="9" spans="1:202" s="4" customFormat="1" ht="9" customHeight="1">
      <c r="A9" s="92"/>
      <c r="B9" s="471"/>
      <c r="C9" s="359"/>
      <c r="D9" s="359"/>
      <c r="E9" s="359"/>
      <c r="F9" s="359"/>
      <c r="G9" s="359"/>
      <c r="H9" s="359"/>
      <c r="I9" s="359"/>
      <c r="J9" s="381"/>
      <c r="K9" s="696"/>
      <c r="L9" s="697"/>
      <c r="M9" s="697"/>
      <c r="N9" s="697"/>
      <c r="O9" s="697"/>
      <c r="P9" s="697"/>
      <c r="Q9" s="697"/>
      <c r="R9" s="697"/>
      <c r="S9" s="697"/>
      <c r="T9" s="697"/>
      <c r="U9" s="697"/>
      <c r="V9" s="697"/>
      <c r="W9" s="697"/>
      <c r="X9" s="697"/>
      <c r="Y9" s="697"/>
      <c r="Z9" s="697"/>
      <c r="AA9" s="697"/>
      <c r="AB9" s="697"/>
      <c r="AC9" s="698"/>
      <c r="AD9" s="419"/>
      <c r="AE9" s="344"/>
      <c r="AF9" s="711"/>
      <c r="AG9" s="709"/>
      <c r="AH9" s="709"/>
      <c r="AI9" s="709"/>
      <c r="AJ9" s="709"/>
      <c r="AK9" s="709"/>
      <c r="AL9" s="709"/>
      <c r="AM9" s="709"/>
      <c r="AN9" s="709"/>
      <c r="AO9" s="709"/>
      <c r="AP9" s="709"/>
      <c r="AQ9" s="709"/>
      <c r="AR9" s="709"/>
      <c r="AS9" s="709"/>
      <c r="AT9" s="709"/>
      <c r="AU9" s="710"/>
      <c r="AV9" s="696"/>
      <c r="AW9" s="697"/>
      <c r="AX9" s="697"/>
      <c r="AY9" s="697"/>
      <c r="AZ9" s="697"/>
      <c r="BA9" s="697"/>
      <c r="BB9" s="697"/>
      <c r="BC9" s="697"/>
      <c r="BD9" s="697"/>
      <c r="BE9" s="697"/>
      <c r="BF9" s="697"/>
      <c r="BG9" s="697"/>
      <c r="BH9" s="697"/>
      <c r="BI9" s="697"/>
      <c r="BJ9" s="697"/>
      <c r="BK9" s="697"/>
      <c r="BL9" s="697"/>
      <c r="BM9" s="697"/>
      <c r="BN9" s="697"/>
      <c r="BO9" s="697"/>
      <c r="BP9" s="698"/>
      <c r="BQ9" s="93"/>
      <c r="BR9" s="680"/>
      <c r="BS9" s="680"/>
      <c r="BT9" s="680"/>
      <c r="BU9" s="680"/>
      <c r="BV9" s="86"/>
      <c r="BW9" s="94"/>
      <c r="BX9" s="703"/>
      <c r="BY9" s="703"/>
      <c r="BZ9" s="703"/>
      <c r="CA9" s="703"/>
      <c r="CB9" s="703"/>
      <c r="CC9" s="703"/>
      <c r="CD9" s="703"/>
      <c r="CE9" s="703"/>
      <c r="CF9" s="703"/>
      <c r="CG9" s="703"/>
      <c r="CH9" s="703"/>
      <c r="CI9" s="703"/>
      <c r="CJ9" s="703"/>
      <c r="CK9" s="703"/>
      <c r="CL9" s="703"/>
      <c r="CM9" s="703"/>
      <c r="CN9" s="703"/>
      <c r="CO9" s="86"/>
      <c r="CP9" s="93"/>
      <c r="CQ9" s="95"/>
      <c r="CR9" s="680"/>
      <c r="CS9" s="680"/>
      <c r="CT9" s="680"/>
      <c r="CU9" s="680"/>
      <c r="CV9" s="680"/>
      <c r="CW9" s="85"/>
      <c r="CX9" s="146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</row>
    <row r="10" spans="1:202" s="4" customFormat="1" ht="9" customHeight="1">
      <c r="A10" s="92"/>
      <c r="B10" s="471" t="s">
        <v>6</v>
      </c>
      <c r="C10" s="359"/>
      <c r="D10" s="359"/>
      <c r="E10" s="359"/>
      <c r="F10" s="359"/>
      <c r="G10" s="359"/>
      <c r="H10" s="359"/>
      <c r="I10" s="359"/>
      <c r="J10" s="381"/>
      <c r="K10" s="696"/>
      <c r="L10" s="697"/>
      <c r="M10" s="697"/>
      <c r="N10" s="697"/>
      <c r="O10" s="697"/>
      <c r="P10" s="697"/>
      <c r="Q10" s="697"/>
      <c r="R10" s="697"/>
      <c r="S10" s="697"/>
      <c r="T10" s="697"/>
      <c r="U10" s="697"/>
      <c r="V10" s="697"/>
      <c r="W10" s="697"/>
      <c r="X10" s="697"/>
      <c r="Y10" s="697"/>
      <c r="Z10" s="697"/>
      <c r="AA10" s="697"/>
      <c r="AB10" s="697"/>
      <c r="AC10" s="698"/>
      <c r="AD10" s="419"/>
      <c r="AE10" s="344"/>
      <c r="AF10" s="711"/>
      <c r="AG10" s="709"/>
      <c r="AH10" s="709"/>
      <c r="AI10" s="709"/>
      <c r="AJ10" s="709"/>
      <c r="AK10" s="709"/>
      <c r="AL10" s="709"/>
      <c r="AM10" s="709"/>
      <c r="AN10" s="709"/>
      <c r="AO10" s="709"/>
      <c r="AP10" s="709"/>
      <c r="AQ10" s="709"/>
      <c r="AR10" s="709"/>
      <c r="AS10" s="709"/>
      <c r="AT10" s="709"/>
      <c r="AU10" s="710"/>
      <c r="AV10" s="696"/>
      <c r="AW10" s="697"/>
      <c r="AX10" s="697"/>
      <c r="AY10" s="697"/>
      <c r="AZ10" s="697"/>
      <c r="BA10" s="697"/>
      <c r="BB10" s="697"/>
      <c r="BC10" s="697"/>
      <c r="BD10" s="697"/>
      <c r="BE10" s="697"/>
      <c r="BF10" s="697"/>
      <c r="BG10" s="697"/>
      <c r="BH10" s="697"/>
      <c r="BI10" s="697"/>
      <c r="BJ10" s="697"/>
      <c r="BK10" s="697"/>
      <c r="BL10" s="697"/>
      <c r="BM10" s="697"/>
      <c r="BN10" s="697"/>
      <c r="BO10" s="697"/>
      <c r="BP10" s="698"/>
      <c r="BQ10" s="93"/>
      <c r="BR10" s="680"/>
      <c r="BS10" s="680"/>
      <c r="BT10" s="680"/>
      <c r="BU10" s="680"/>
      <c r="BV10" s="86"/>
      <c r="BW10" s="94"/>
      <c r="BX10" s="703"/>
      <c r="BY10" s="703"/>
      <c r="BZ10" s="703"/>
      <c r="CA10" s="703"/>
      <c r="CB10" s="703"/>
      <c r="CC10" s="703"/>
      <c r="CD10" s="703"/>
      <c r="CE10" s="703"/>
      <c r="CF10" s="703"/>
      <c r="CG10" s="703"/>
      <c r="CH10" s="703"/>
      <c r="CI10" s="703"/>
      <c r="CJ10" s="703"/>
      <c r="CK10" s="703"/>
      <c r="CL10" s="703"/>
      <c r="CM10" s="703"/>
      <c r="CN10" s="703"/>
      <c r="CO10" s="86"/>
      <c r="CP10" s="93"/>
      <c r="CQ10" s="95"/>
      <c r="CR10" s="680"/>
      <c r="CS10" s="680"/>
      <c r="CT10" s="680"/>
      <c r="CU10" s="680"/>
      <c r="CV10" s="680"/>
      <c r="CW10" s="85"/>
      <c r="CX10" s="146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</row>
    <row r="11" spans="1:202" s="4" customFormat="1" ht="9" customHeight="1">
      <c r="A11" s="92"/>
      <c r="B11" s="471"/>
      <c r="C11" s="359"/>
      <c r="D11" s="359"/>
      <c r="E11" s="359"/>
      <c r="F11" s="359"/>
      <c r="G11" s="359"/>
      <c r="H11" s="359"/>
      <c r="I11" s="359"/>
      <c r="J11" s="381"/>
      <c r="K11" s="696"/>
      <c r="L11" s="697"/>
      <c r="M11" s="697"/>
      <c r="N11" s="697"/>
      <c r="O11" s="697"/>
      <c r="P11" s="697"/>
      <c r="Q11" s="697"/>
      <c r="R11" s="697"/>
      <c r="S11" s="697"/>
      <c r="T11" s="697"/>
      <c r="U11" s="697"/>
      <c r="V11" s="697"/>
      <c r="W11" s="697"/>
      <c r="X11" s="697"/>
      <c r="Y11" s="697"/>
      <c r="Z11" s="697"/>
      <c r="AA11" s="697"/>
      <c r="AB11" s="697"/>
      <c r="AC11" s="698"/>
      <c r="AD11" s="419"/>
      <c r="AE11" s="344"/>
      <c r="AF11" s="711"/>
      <c r="AG11" s="709"/>
      <c r="AH11" s="709"/>
      <c r="AI11" s="709"/>
      <c r="AJ11" s="709"/>
      <c r="AK11" s="709"/>
      <c r="AL11" s="709"/>
      <c r="AM11" s="709"/>
      <c r="AN11" s="709"/>
      <c r="AO11" s="709"/>
      <c r="AP11" s="709"/>
      <c r="AQ11" s="709"/>
      <c r="AR11" s="709"/>
      <c r="AS11" s="709"/>
      <c r="AT11" s="709"/>
      <c r="AU11" s="710"/>
      <c r="AV11" s="696"/>
      <c r="AW11" s="697"/>
      <c r="AX11" s="697"/>
      <c r="AY11" s="697"/>
      <c r="AZ11" s="697"/>
      <c r="BA11" s="697"/>
      <c r="BB11" s="697"/>
      <c r="BC11" s="697"/>
      <c r="BD11" s="697"/>
      <c r="BE11" s="697"/>
      <c r="BF11" s="697"/>
      <c r="BG11" s="697"/>
      <c r="BH11" s="697"/>
      <c r="BI11" s="697"/>
      <c r="BJ11" s="697"/>
      <c r="BK11" s="697"/>
      <c r="BL11" s="697"/>
      <c r="BM11" s="697"/>
      <c r="BN11" s="697"/>
      <c r="BO11" s="697"/>
      <c r="BP11" s="698"/>
      <c r="BQ11" s="93"/>
      <c r="BR11" s="680"/>
      <c r="BS11" s="680"/>
      <c r="BT11" s="680"/>
      <c r="BU11" s="680"/>
      <c r="BV11" s="86"/>
      <c r="BW11" s="94"/>
      <c r="BX11" s="703"/>
      <c r="BY11" s="703"/>
      <c r="BZ11" s="703"/>
      <c r="CA11" s="703"/>
      <c r="CB11" s="703"/>
      <c r="CC11" s="703"/>
      <c r="CD11" s="703"/>
      <c r="CE11" s="703"/>
      <c r="CF11" s="703"/>
      <c r="CG11" s="703"/>
      <c r="CH11" s="703"/>
      <c r="CI11" s="703"/>
      <c r="CJ11" s="703"/>
      <c r="CK11" s="703"/>
      <c r="CL11" s="703"/>
      <c r="CM11" s="703"/>
      <c r="CN11" s="703"/>
      <c r="CO11" s="96"/>
      <c r="CP11" s="93"/>
      <c r="CQ11" s="88"/>
      <c r="CR11" s="680"/>
      <c r="CS11" s="680"/>
      <c r="CT11" s="680"/>
      <c r="CU11" s="680"/>
      <c r="CV11" s="680"/>
      <c r="CW11" s="85"/>
      <c r="CX11" s="146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</row>
    <row r="12" spans="1:202" s="4" customFormat="1" ht="9" customHeight="1" thickBot="1">
      <c r="A12" s="92"/>
      <c r="B12" s="97"/>
      <c r="C12" s="98"/>
      <c r="D12" s="98"/>
      <c r="E12" s="98"/>
      <c r="F12" s="98"/>
      <c r="G12" s="98"/>
      <c r="H12" s="98"/>
      <c r="I12" s="99"/>
      <c r="J12" s="100"/>
      <c r="K12" s="699"/>
      <c r="L12" s="700"/>
      <c r="M12" s="700"/>
      <c r="N12" s="700"/>
      <c r="O12" s="700"/>
      <c r="P12" s="700"/>
      <c r="Q12" s="700"/>
      <c r="R12" s="700"/>
      <c r="S12" s="700"/>
      <c r="T12" s="700"/>
      <c r="U12" s="700"/>
      <c r="V12" s="700"/>
      <c r="W12" s="700"/>
      <c r="X12" s="700"/>
      <c r="Y12" s="700"/>
      <c r="Z12" s="700"/>
      <c r="AA12" s="700"/>
      <c r="AB12" s="700"/>
      <c r="AC12" s="701"/>
      <c r="AD12" s="420"/>
      <c r="AE12" s="345"/>
      <c r="AF12" s="712"/>
      <c r="AG12" s="713"/>
      <c r="AH12" s="713"/>
      <c r="AI12" s="713"/>
      <c r="AJ12" s="713"/>
      <c r="AK12" s="713"/>
      <c r="AL12" s="713"/>
      <c r="AM12" s="713"/>
      <c r="AN12" s="713"/>
      <c r="AO12" s="713"/>
      <c r="AP12" s="713"/>
      <c r="AQ12" s="713"/>
      <c r="AR12" s="713"/>
      <c r="AS12" s="713"/>
      <c r="AT12" s="713"/>
      <c r="AU12" s="714"/>
      <c r="AV12" s="699"/>
      <c r="AW12" s="700"/>
      <c r="AX12" s="700"/>
      <c r="AY12" s="700"/>
      <c r="AZ12" s="700"/>
      <c r="BA12" s="700"/>
      <c r="BB12" s="700"/>
      <c r="BC12" s="700"/>
      <c r="BD12" s="700"/>
      <c r="BE12" s="700"/>
      <c r="BF12" s="700"/>
      <c r="BG12" s="700"/>
      <c r="BH12" s="700"/>
      <c r="BI12" s="700"/>
      <c r="BJ12" s="700"/>
      <c r="BK12" s="700"/>
      <c r="BL12" s="700"/>
      <c r="BM12" s="700"/>
      <c r="BN12" s="700"/>
      <c r="BO12" s="700"/>
      <c r="BP12" s="701"/>
      <c r="BQ12" s="101"/>
      <c r="BR12" s="99"/>
      <c r="BS12" s="99"/>
      <c r="BT12" s="147"/>
      <c r="BU12" s="147"/>
      <c r="BV12" s="148"/>
      <c r="BW12" s="102"/>
      <c r="BX12" s="98"/>
      <c r="BY12" s="147"/>
      <c r="BZ12" s="147"/>
      <c r="CA12" s="147"/>
      <c r="CB12" s="147"/>
      <c r="CC12" s="147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100"/>
      <c r="CP12" s="101"/>
      <c r="CQ12" s="99"/>
      <c r="CR12" s="99"/>
      <c r="CS12" s="147"/>
      <c r="CT12" s="147"/>
      <c r="CU12" s="147"/>
      <c r="CV12" s="147"/>
      <c r="CW12" s="147"/>
      <c r="CX12" s="149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</row>
    <row r="13" spans="1:202" ht="9" customHeight="1" thickBo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286">
        <f>INDEX('複数用（入力シート）'!$G$3:$G$202,MATCH('複数用（印刷シート）'!$CP$3,'複数用（入力シート）'!$A$3:$A$202,0))</f>
        <v>20151</v>
      </c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202" s="5" customFormat="1" ht="14.1" customHeight="1">
      <c r="A14" s="104"/>
      <c r="B14" s="384">
        <v>2</v>
      </c>
      <c r="C14" s="385"/>
      <c r="D14" s="83"/>
      <c r="E14" s="83"/>
      <c r="F14" s="83"/>
      <c r="G14" s="83"/>
      <c r="H14" s="83"/>
      <c r="I14" s="83"/>
      <c r="J14" s="84"/>
      <c r="K14" s="312" t="s">
        <v>17</v>
      </c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95"/>
      <c r="Y14" s="312" t="s">
        <v>19</v>
      </c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  <c r="BO14" s="313"/>
      <c r="BP14" s="313"/>
      <c r="BQ14" s="313"/>
      <c r="BR14" s="313"/>
      <c r="BS14" s="313"/>
      <c r="BT14" s="313"/>
      <c r="BU14" s="313"/>
      <c r="BV14" s="313"/>
      <c r="BW14" s="313"/>
      <c r="BX14" s="313"/>
      <c r="BY14" s="313"/>
      <c r="BZ14" s="313"/>
      <c r="CA14" s="313"/>
      <c r="CB14" s="313"/>
      <c r="CC14" s="313"/>
      <c r="CD14" s="313"/>
      <c r="CE14" s="313"/>
      <c r="CF14" s="395"/>
      <c r="CG14" s="312" t="s">
        <v>18</v>
      </c>
      <c r="CH14" s="313"/>
      <c r="CI14" s="313"/>
      <c r="CJ14" s="313"/>
      <c r="CK14" s="313"/>
      <c r="CL14" s="313"/>
      <c r="CM14" s="313"/>
      <c r="CN14" s="313"/>
      <c r="CO14" s="313"/>
      <c r="CP14" s="313"/>
      <c r="CQ14" s="313"/>
      <c r="CR14" s="313"/>
      <c r="CS14" s="313"/>
      <c r="CT14" s="313"/>
      <c r="CU14" s="313"/>
      <c r="CV14" s="313"/>
      <c r="CW14" s="313"/>
      <c r="CX14" s="31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</row>
    <row r="15" spans="1:202" ht="12.75" customHeight="1">
      <c r="A15" s="3"/>
      <c r="B15" s="386"/>
      <c r="C15" s="383"/>
      <c r="D15" s="88"/>
      <c r="E15" s="88"/>
      <c r="F15" s="88"/>
      <c r="G15" s="88"/>
      <c r="H15" s="88"/>
      <c r="I15" s="88"/>
      <c r="J15" s="105"/>
      <c r="K15" s="682" t="str">
        <f>IF(INDEX('複数用（入力シート）'!$I$3:$I$202,MATCH('複数用（印刷シート）'!$CP$3,'複数用（入力シート）'!$A$3:$A$202,0))=0,"",INDEX('複数用（入力シート）'!$I$3:$I$202,MATCH('複数用（印刷シート）'!$CP$3,'複数用（入力シート）'!$A$3:$A$202,0)))</f>
        <v>111-2222</v>
      </c>
      <c r="L15" s="683"/>
      <c r="M15" s="683"/>
      <c r="N15" s="683"/>
      <c r="O15" s="683"/>
      <c r="P15" s="683"/>
      <c r="Q15" s="683"/>
      <c r="R15" s="683"/>
      <c r="S15" s="683"/>
      <c r="T15" s="683"/>
      <c r="U15" s="683"/>
      <c r="V15" s="683"/>
      <c r="W15" s="683"/>
      <c r="X15" s="684"/>
      <c r="Y15" s="487" t="s">
        <v>10</v>
      </c>
      <c r="Z15" s="488"/>
      <c r="AA15" s="488"/>
      <c r="AB15" s="488"/>
      <c r="AC15" s="488"/>
      <c r="AD15" s="488"/>
      <c r="AE15" s="488"/>
      <c r="AF15" s="715" t="str">
        <f>IF(INDEX('複数用（入力シート）'!$J$3:$J$202,MATCH('複数用（印刷シート）'!$CP$3,'複数用（入力シート）'!$A$3:$A$202,0))=0,"",INDEX('複数用（入力シート）'!$J$3:$J$202,MATCH('複数用（印刷シート）'!$CP$3,'複数用（入力シート）'!$A$3:$A$202,0)))</f>
        <v>トウキョウト シンジュクク ニシシンジュク ９－９９－９９　シンジュクマンション９９９</v>
      </c>
      <c r="AG15" s="715"/>
      <c r="AH15" s="715"/>
      <c r="AI15" s="715"/>
      <c r="AJ15" s="715"/>
      <c r="AK15" s="715"/>
      <c r="AL15" s="715"/>
      <c r="AM15" s="715"/>
      <c r="AN15" s="715"/>
      <c r="AO15" s="715"/>
      <c r="AP15" s="715"/>
      <c r="AQ15" s="715"/>
      <c r="AR15" s="715"/>
      <c r="AS15" s="715"/>
      <c r="AT15" s="715"/>
      <c r="AU15" s="715"/>
      <c r="AV15" s="715"/>
      <c r="AW15" s="715"/>
      <c r="AX15" s="715"/>
      <c r="AY15" s="715"/>
      <c r="AZ15" s="715"/>
      <c r="BA15" s="715"/>
      <c r="BB15" s="715"/>
      <c r="BC15" s="715"/>
      <c r="BD15" s="715"/>
      <c r="BE15" s="715"/>
      <c r="BF15" s="715"/>
      <c r="BG15" s="715"/>
      <c r="BH15" s="715"/>
      <c r="BI15" s="715"/>
      <c r="BJ15" s="715"/>
      <c r="BK15" s="715"/>
      <c r="BL15" s="715"/>
      <c r="BM15" s="715"/>
      <c r="BN15" s="715"/>
      <c r="BO15" s="715"/>
      <c r="BP15" s="715"/>
      <c r="BQ15" s="715"/>
      <c r="BR15" s="715"/>
      <c r="BS15" s="715"/>
      <c r="BT15" s="715"/>
      <c r="BU15" s="715"/>
      <c r="BV15" s="715"/>
      <c r="BW15" s="715"/>
      <c r="BX15" s="715"/>
      <c r="BY15" s="715"/>
      <c r="BZ15" s="715"/>
      <c r="CA15" s="715"/>
      <c r="CB15" s="715"/>
      <c r="CC15" s="715"/>
      <c r="CD15" s="715"/>
      <c r="CE15" s="715"/>
      <c r="CF15" s="716"/>
      <c r="CG15" s="673"/>
      <c r="CH15" s="674"/>
      <c r="CI15" s="674"/>
      <c r="CJ15" s="674"/>
      <c r="CK15" s="674"/>
      <c r="CL15" s="674"/>
      <c r="CM15" s="674"/>
      <c r="CN15" s="674"/>
      <c r="CO15" s="674"/>
      <c r="CP15" s="674"/>
      <c r="CQ15" s="674"/>
      <c r="CR15" s="674"/>
      <c r="CS15" s="674"/>
      <c r="CT15" s="674"/>
      <c r="CU15" s="674"/>
      <c r="CV15" s="674"/>
      <c r="CW15" s="674"/>
      <c r="CX15" s="675"/>
    </row>
    <row r="16" spans="1:202" ht="9" customHeight="1">
      <c r="A16" s="3"/>
      <c r="B16" s="471" t="s">
        <v>5</v>
      </c>
      <c r="C16" s="359"/>
      <c r="D16" s="359"/>
      <c r="E16" s="359"/>
      <c r="F16" s="359"/>
      <c r="G16" s="359"/>
      <c r="H16" s="359"/>
      <c r="I16" s="359"/>
      <c r="J16" s="381"/>
      <c r="K16" s="685"/>
      <c r="L16" s="680"/>
      <c r="M16" s="680"/>
      <c r="N16" s="680"/>
      <c r="O16" s="680"/>
      <c r="P16" s="680"/>
      <c r="Q16" s="680"/>
      <c r="R16" s="680"/>
      <c r="S16" s="680"/>
      <c r="T16" s="680"/>
      <c r="U16" s="680"/>
      <c r="V16" s="680"/>
      <c r="W16" s="680"/>
      <c r="X16" s="686"/>
      <c r="Y16" s="693" t="str">
        <f>IF(INDEX('複数用（入力シート）'!$K$3:$K$202,MATCH('複数用（印刷シート）'!$CP$3,'複数用（入力シート）'!$A$3:$A$202,0))=0,"",INDEX('複数用（入力シート）'!$K$3:$K$202,MATCH('複数用（印刷シート）'!$CP$3,'複数用（入力シート）'!$A$3:$A$202,0)))</f>
        <v>東京都　新宿区　西新宿　９－９９－９９　新宿マンション９９９</v>
      </c>
      <c r="Z16" s="694"/>
      <c r="AA16" s="694"/>
      <c r="AB16" s="694"/>
      <c r="AC16" s="694"/>
      <c r="AD16" s="694"/>
      <c r="AE16" s="694"/>
      <c r="AF16" s="694"/>
      <c r="AG16" s="694"/>
      <c r="AH16" s="694"/>
      <c r="AI16" s="694"/>
      <c r="AJ16" s="694"/>
      <c r="AK16" s="694"/>
      <c r="AL16" s="694"/>
      <c r="AM16" s="694"/>
      <c r="AN16" s="694"/>
      <c r="AO16" s="694"/>
      <c r="AP16" s="694"/>
      <c r="AQ16" s="694"/>
      <c r="AR16" s="694"/>
      <c r="AS16" s="694"/>
      <c r="AT16" s="694"/>
      <c r="AU16" s="694"/>
      <c r="AV16" s="694"/>
      <c r="AW16" s="694"/>
      <c r="AX16" s="694"/>
      <c r="AY16" s="694"/>
      <c r="AZ16" s="694"/>
      <c r="BA16" s="694"/>
      <c r="BB16" s="694"/>
      <c r="BC16" s="694"/>
      <c r="BD16" s="694"/>
      <c r="BE16" s="694"/>
      <c r="BF16" s="694"/>
      <c r="BG16" s="694"/>
      <c r="BH16" s="694"/>
      <c r="BI16" s="694"/>
      <c r="BJ16" s="694"/>
      <c r="BK16" s="694"/>
      <c r="BL16" s="694"/>
      <c r="BM16" s="694"/>
      <c r="BN16" s="694"/>
      <c r="BO16" s="694"/>
      <c r="BP16" s="694"/>
      <c r="BQ16" s="694"/>
      <c r="BR16" s="694"/>
      <c r="BS16" s="694"/>
      <c r="BT16" s="694"/>
      <c r="BU16" s="694"/>
      <c r="BV16" s="694"/>
      <c r="BW16" s="694"/>
      <c r="BX16" s="694"/>
      <c r="BY16" s="694"/>
      <c r="BZ16" s="694"/>
      <c r="CA16" s="694"/>
      <c r="CB16" s="694"/>
      <c r="CC16" s="694"/>
      <c r="CD16" s="694"/>
      <c r="CE16" s="694"/>
      <c r="CF16" s="695"/>
      <c r="CG16" s="636"/>
      <c r="CH16" s="481"/>
      <c r="CI16" s="481"/>
      <c r="CJ16" s="481"/>
      <c r="CK16" s="481"/>
      <c r="CL16" s="481"/>
      <c r="CM16" s="481"/>
      <c r="CN16" s="481"/>
      <c r="CO16" s="481"/>
      <c r="CP16" s="481"/>
      <c r="CQ16" s="465"/>
      <c r="CR16" s="481"/>
      <c r="CS16" s="481"/>
      <c r="CT16" s="481"/>
      <c r="CU16" s="481"/>
      <c r="CV16" s="481"/>
      <c r="CW16" s="481"/>
      <c r="CX16" s="482"/>
      <c r="CY16" s="286"/>
    </row>
    <row r="17" spans="1:202" ht="9" customHeight="1">
      <c r="A17" s="3"/>
      <c r="B17" s="471"/>
      <c r="C17" s="359"/>
      <c r="D17" s="359"/>
      <c r="E17" s="359"/>
      <c r="F17" s="359"/>
      <c r="G17" s="359"/>
      <c r="H17" s="359"/>
      <c r="I17" s="359"/>
      <c r="J17" s="381"/>
      <c r="K17" s="685"/>
      <c r="L17" s="680"/>
      <c r="M17" s="680"/>
      <c r="N17" s="680"/>
      <c r="O17" s="680"/>
      <c r="P17" s="680"/>
      <c r="Q17" s="680"/>
      <c r="R17" s="680"/>
      <c r="S17" s="680"/>
      <c r="T17" s="680"/>
      <c r="U17" s="680"/>
      <c r="V17" s="680"/>
      <c r="W17" s="680"/>
      <c r="X17" s="686"/>
      <c r="Y17" s="696"/>
      <c r="Z17" s="697"/>
      <c r="AA17" s="697"/>
      <c r="AB17" s="697"/>
      <c r="AC17" s="697"/>
      <c r="AD17" s="697"/>
      <c r="AE17" s="697"/>
      <c r="AF17" s="697"/>
      <c r="AG17" s="697"/>
      <c r="AH17" s="697"/>
      <c r="AI17" s="697"/>
      <c r="AJ17" s="697"/>
      <c r="AK17" s="697"/>
      <c r="AL17" s="697"/>
      <c r="AM17" s="697"/>
      <c r="AN17" s="697"/>
      <c r="AO17" s="697"/>
      <c r="AP17" s="697"/>
      <c r="AQ17" s="697"/>
      <c r="AR17" s="697"/>
      <c r="AS17" s="697"/>
      <c r="AT17" s="697"/>
      <c r="AU17" s="697"/>
      <c r="AV17" s="697"/>
      <c r="AW17" s="697"/>
      <c r="AX17" s="697"/>
      <c r="AY17" s="697"/>
      <c r="AZ17" s="697"/>
      <c r="BA17" s="697"/>
      <c r="BB17" s="697"/>
      <c r="BC17" s="697"/>
      <c r="BD17" s="697"/>
      <c r="BE17" s="697"/>
      <c r="BF17" s="697"/>
      <c r="BG17" s="697"/>
      <c r="BH17" s="697"/>
      <c r="BI17" s="697"/>
      <c r="BJ17" s="697"/>
      <c r="BK17" s="697"/>
      <c r="BL17" s="697"/>
      <c r="BM17" s="697"/>
      <c r="BN17" s="697"/>
      <c r="BO17" s="697"/>
      <c r="BP17" s="697"/>
      <c r="BQ17" s="697"/>
      <c r="BR17" s="697"/>
      <c r="BS17" s="697"/>
      <c r="BT17" s="697"/>
      <c r="BU17" s="697"/>
      <c r="BV17" s="697"/>
      <c r="BW17" s="697"/>
      <c r="BX17" s="697"/>
      <c r="BY17" s="697"/>
      <c r="BZ17" s="697"/>
      <c r="CA17" s="697"/>
      <c r="CB17" s="697"/>
      <c r="CC17" s="697"/>
      <c r="CD17" s="697"/>
      <c r="CE17" s="697"/>
      <c r="CF17" s="698"/>
      <c r="CG17" s="636"/>
      <c r="CH17" s="481"/>
      <c r="CI17" s="481"/>
      <c r="CJ17" s="481"/>
      <c r="CK17" s="481"/>
      <c r="CL17" s="481"/>
      <c r="CM17" s="481"/>
      <c r="CN17" s="481"/>
      <c r="CO17" s="481"/>
      <c r="CP17" s="481"/>
      <c r="CQ17" s="465"/>
      <c r="CR17" s="481"/>
      <c r="CS17" s="481"/>
      <c r="CT17" s="481"/>
      <c r="CU17" s="481"/>
      <c r="CV17" s="481"/>
      <c r="CW17" s="481"/>
      <c r="CX17" s="482"/>
    </row>
    <row r="18" spans="1:202" ht="9" customHeight="1">
      <c r="A18" s="3"/>
      <c r="B18" s="471" t="s">
        <v>6</v>
      </c>
      <c r="C18" s="359"/>
      <c r="D18" s="359"/>
      <c r="E18" s="359"/>
      <c r="F18" s="359"/>
      <c r="G18" s="359"/>
      <c r="H18" s="359"/>
      <c r="I18" s="359"/>
      <c r="J18" s="381"/>
      <c r="K18" s="685"/>
      <c r="L18" s="680"/>
      <c r="M18" s="680"/>
      <c r="N18" s="680"/>
      <c r="O18" s="680"/>
      <c r="P18" s="680"/>
      <c r="Q18" s="680"/>
      <c r="R18" s="680"/>
      <c r="S18" s="680"/>
      <c r="T18" s="680"/>
      <c r="U18" s="680"/>
      <c r="V18" s="680"/>
      <c r="W18" s="680"/>
      <c r="X18" s="686"/>
      <c r="Y18" s="696"/>
      <c r="Z18" s="697"/>
      <c r="AA18" s="697"/>
      <c r="AB18" s="697"/>
      <c r="AC18" s="697"/>
      <c r="AD18" s="697"/>
      <c r="AE18" s="697"/>
      <c r="AF18" s="697"/>
      <c r="AG18" s="697"/>
      <c r="AH18" s="697"/>
      <c r="AI18" s="697"/>
      <c r="AJ18" s="697"/>
      <c r="AK18" s="697"/>
      <c r="AL18" s="697"/>
      <c r="AM18" s="697"/>
      <c r="AN18" s="697"/>
      <c r="AO18" s="697"/>
      <c r="AP18" s="697"/>
      <c r="AQ18" s="697"/>
      <c r="AR18" s="697"/>
      <c r="AS18" s="697"/>
      <c r="AT18" s="697"/>
      <c r="AU18" s="697"/>
      <c r="AV18" s="697"/>
      <c r="AW18" s="697"/>
      <c r="AX18" s="697"/>
      <c r="AY18" s="697"/>
      <c r="AZ18" s="697"/>
      <c r="BA18" s="697"/>
      <c r="BB18" s="697"/>
      <c r="BC18" s="697"/>
      <c r="BD18" s="697"/>
      <c r="BE18" s="697"/>
      <c r="BF18" s="697"/>
      <c r="BG18" s="697"/>
      <c r="BH18" s="697"/>
      <c r="BI18" s="697"/>
      <c r="BJ18" s="697"/>
      <c r="BK18" s="697"/>
      <c r="BL18" s="697"/>
      <c r="BM18" s="697"/>
      <c r="BN18" s="697"/>
      <c r="BO18" s="697"/>
      <c r="BP18" s="697"/>
      <c r="BQ18" s="697"/>
      <c r="BR18" s="697"/>
      <c r="BS18" s="697"/>
      <c r="BT18" s="697"/>
      <c r="BU18" s="697"/>
      <c r="BV18" s="697"/>
      <c r="BW18" s="697"/>
      <c r="BX18" s="697"/>
      <c r="BY18" s="697"/>
      <c r="BZ18" s="697"/>
      <c r="CA18" s="697"/>
      <c r="CB18" s="697"/>
      <c r="CC18" s="697"/>
      <c r="CD18" s="697"/>
      <c r="CE18" s="697"/>
      <c r="CF18" s="698"/>
      <c r="CG18" s="466" t="s">
        <v>207</v>
      </c>
      <c r="CH18" s="467"/>
      <c r="CI18" s="467"/>
      <c r="CJ18" s="467"/>
      <c r="CK18" s="467"/>
      <c r="CL18" s="467"/>
      <c r="CM18" s="467"/>
      <c r="CN18" s="467"/>
      <c r="CO18" s="467"/>
      <c r="CP18" s="467"/>
      <c r="CQ18" s="467"/>
      <c r="CR18" s="676">
        <f>IF(INDEX('複数用（入力シート）'!$R$3:$R$202,MATCH('複数用（印刷シート）'!$CP$3,'複数用（入力シート）'!$A$3:$A$202,0))=0,"",INDEX('複数用（入力シート）'!$R$3:$R$202,MATCH('複数用（印刷シート）'!$CP$3,'複数用（入力シート）'!$A$3:$A$202,0)))</f>
        <v>1</v>
      </c>
      <c r="CS18" s="676"/>
      <c r="CT18" s="676"/>
      <c r="CU18" s="676"/>
      <c r="CV18" s="676"/>
      <c r="CW18" s="676"/>
      <c r="CX18" s="677"/>
    </row>
    <row r="19" spans="1:202" ht="9" customHeight="1">
      <c r="A19" s="3"/>
      <c r="B19" s="471"/>
      <c r="C19" s="359"/>
      <c r="D19" s="359"/>
      <c r="E19" s="359"/>
      <c r="F19" s="359"/>
      <c r="G19" s="359"/>
      <c r="H19" s="359"/>
      <c r="I19" s="359"/>
      <c r="J19" s="381"/>
      <c r="K19" s="685"/>
      <c r="L19" s="680"/>
      <c r="M19" s="680"/>
      <c r="N19" s="680"/>
      <c r="O19" s="680"/>
      <c r="P19" s="680"/>
      <c r="Q19" s="680"/>
      <c r="R19" s="680"/>
      <c r="S19" s="680"/>
      <c r="T19" s="680"/>
      <c r="U19" s="680"/>
      <c r="V19" s="680"/>
      <c r="W19" s="680"/>
      <c r="X19" s="686"/>
      <c r="Y19" s="696"/>
      <c r="Z19" s="697"/>
      <c r="AA19" s="697"/>
      <c r="AB19" s="697"/>
      <c r="AC19" s="697"/>
      <c r="AD19" s="697"/>
      <c r="AE19" s="697"/>
      <c r="AF19" s="697"/>
      <c r="AG19" s="697"/>
      <c r="AH19" s="697"/>
      <c r="AI19" s="697"/>
      <c r="AJ19" s="697"/>
      <c r="AK19" s="697"/>
      <c r="AL19" s="697"/>
      <c r="AM19" s="697"/>
      <c r="AN19" s="697"/>
      <c r="AO19" s="697"/>
      <c r="AP19" s="697"/>
      <c r="AQ19" s="697"/>
      <c r="AR19" s="697"/>
      <c r="AS19" s="697"/>
      <c r="AT19" s="697"/>
      <c r="AU19" s="697"/>
      <c r="AV19" s="697"/>
      <c r="AW19" s="697"/>
      <c r="AX19" s="697"/>
      <c r="AY19" s="697"/>
      <c r="AZ19" s="697"/>
      <c r="BA19" s="697"/>
      <c r="BB19" s="697"/>
      <c r="BC19" s="697"/>
      <c r="BD19" s="697"/>
      <c r="BE19" s="697"/>
      <c r="BF19" s="697"/>
      <c r="BG19" s="697"/>
      <c r="BH19" s="697"/>
      <c r="BI19" s="697"/>
      <c r="BJ19" s="697"/>
      <c r="BK19" s="697"/>
      <c r="BL19" s="697"/>
      <c r="BM19" s="697"/>
      <c r="BN19" s="697"/>
      <c r="BO19" s="697"/>
      <c r="BP19" s="697"/>
      <c r="BQ19" s="697"/>
      <c r="BR19" s="697"/>
      <c r="BS19" s="697"/>
      <c r="BT19" s="697"/>
      <c r="BU19" s="697"/>
      <c r="BV19" s="697"/>
      <c r="BW19" s="697"/>
      <c r="BX19" s="697"/>
      <c r="BY19" s="697"/>
      <c r="BZ19" s="697"/>
      <c r="CA19" s="697"/>
      <c r="CB19" s="697"/>
      <c r="CC19" s="697"/>
      <c r="CD19" s="697"/>
      <c r="CE19" s="697"/>
      <c r="CF19" s="698"/>
      <c r="CG19" s="468"/>
      <c r="CH19" s="467"/>
      <c r="CI19" s="467"/>
      <c r="CJ19" s="467"/>
      <c r="CK19" s="467"/>
      <c r="CL19" s="467"/>
      <c r="CM19" s="467"/>
      <c r="CN19" s="467"/>
      <c r="CO19" s="467"/>
      <c r="CP19" s="467"/>
      <c r="CQ19" s="467"/>
      <c r="CR19" s="676"/>
      <c r="CS19" s="676"/>
      <c r="CT19" s="676"/>
      <c r="CU19" s="676"/>
      <c r="CV19" s="676"/>
      <c r="CW19" s="676"/>
      <c r="CX19" s="677"/>
    </row>
    <row r="20" spans="1:202" ht="9" customHeight="1" thickBot="1">
      <c r="A20" s="3"/>
      <c r="B20" s="97"/>
      <c r="C20" s="98"/>
      <c r="D20" s="98"/>
      <c r="E20" s="98"/>
      <c r="F20" s="98"/>
      <c r="G20" s="98"/>
      <c r="H20" s="98"/>
      <c r="I20" s="99"/>
      <c r="J20" s="100"/>
      <c r="K20" s="687"/>
      <c r="L20" s="688"/>
      <c r="M20" s="688"/>
      <c r="N20" s="688"/>
      <c r="O20" s="688"/>
      <c r="P20" s="688"/>
      <c r="Q20" s="688"/>
      <c r="R20" s="688"/>
      <c r="S20" s="688"/>
      <c r="T20" s="688"/>
      <c r="U20" s="688"/>
      <c r="V20" s="688"/>
      <c r="W20" s="688"/>
      <c r="X20" s="689"/>
      <c r="Y20" s="699"/>
      <c r="Z20" s="700"/>
      <c r="AA20" s="700"/>
      <c r="AB20" s="700"/>
      <c r="AC20" s="700"/>
      <c r="AD20" s="700"/>
      <c r="AE20" s="700"/>
      <c r="AF20" s="700"/>
      <c r="AG20" s="700"/>
      <c r="AH20" s="700"/>
      <c r="AI20" s="700"/>
      <c r="AJ20" s="700"/>
      <c r="AK20" s="700"/>
      <c r="AL20" s="700"/>
      <c r="AM20" s="700"/>
      <c r="AN20" s="700"/>
      <c r="AO20" s="700"/>
      <c r="AP20" s="700"/>
      <c r="AQ20" s="700"/>
      <c r="AR20" s="700"/>
      <c r="AS20" s="700"/>
      <c r="AT20" s="700"/>
      <c r="AU20" s="700"/>
      <c r="AV20" s="700"/>
      <c r="AW20" s="700"/>
      <c r="AX20" s="700"/>
      <c r="AY20" s="700"/>
      <c r="AZ20" s="700"/>
      <c r="BA20" s="700"/>
      <c r="BB20" s="700"/>
      <c r="BC20" s="700"/>
      <c r="BD20" s="700"/>
      <c r="BE20" s="700"/>
      <c r="BF20" s="700"/>
      <c r="BG20" s="700"/>
      <c r="BH20" s="700"/>
      <c r="BI20" s="700"/>
      <c r="BJ20" s="700"/>
      <c r="BK20" s="700"/>
      <c r="BL20" s="700"/>
      <c r="BM20" s="700"/>
      <c r="BN20" s="700"/>
      <c r="BO20" s="700"/>
      <c r="BP20" s="700"/>
      <c r="BQ20" s="700"/>
      <c r="BR20" s="700"/>
      <c r="BS20" s="700"/>
      <c r="BT20" s="700"/>
      <c r="BU20" s="700"/>
      <c r="BV20" s="700"/>
      <c r="BW20" s="700"/>
      <c r="BX20" s="700"/>
      <c r="BY20" s="700"/>
      <c r="BZ20" s="700"/>
      <c r="CA20" s="700"/>
      <c r="CB20" s="700"/>
      <c r="CC20" s="700"/>
      <c r="CD20" s="700"/>
      <c r="CE20" s="700"/>
      <c r="CF20" s="701"/>
      <c r="CG20" s="469"/>
      <c r="CH20" s="470"/>
      <c r="CI20" s="470"/>
      <c r="CJ20" s="470"/>
      <c r="CK20" s="470"/>
      <c r="CL20" s="470"/>
      <c r="CM20" s="470"/>
      <c r="CN20" s="470"/>
      <c r="CO20" s="470"/>
      <c r="CP20" s="470"/>
      <c r="CQ20" s="470"/>
      <c r="CR20" s="678"/>
      <c r="CS20" s="678"/>
      <c r="CT20" s="678"/>
      <c r="CU20" s="678"/>
      <c r="CV20" s="678"/>
      <c r="CW20" s="678"/>
      <c r="CX20" s="679"/>
    </row>
    <row r="21" spans="1:202" ht="9" customHeight="1" thickBo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</row>
    <row r="22" spans="1:202" s="5" customFormat="1" ht="14.1" customHeight="1">
      <c r="A22" s="104"/>
      <c r="B22" s="384">
        <v>3</v>
      </c>
      <c r="C22" s="385"/>
      <c r="D22" s="83"/>
      <c r="E22" s="83"/>
      <c r="F22" s="83"/>
      <c r="G22" s="83"/>
      <c r="H22" s="83"/>
      <c r="I22" s="83"/>
      <c r="J22" s="84"/>
      <c r="K22" s="312" t="s">
        <v>27</v>
      </c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95"/>
      <c r="AG22" s="312" t="s">
        <v>79</v>
      </c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95"/>
      <c r="AT22" s="312" t="s">
        <v>25</v>
      </c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95"/>
      <c r="BH22" s="312" t="s">
        <v>24</v>
      </c>
      <c r="BI22" s="313"/>
      <c r="BJ22" s="313"/>
      <c r="BK22" s="313"/>
      <c r="BL22" s="313"/>
      <c r="BM22" s="313"/>
      <c r="BN22" s="313"/>
      <c r="BO22" s="313"/>
      <c r="BP22" s="313"/>
      <c r="BQ22" s="313"/>
      <c r="BR22" s="313"/>
      <c r="BS22" s="313"/>
      <c r="BT22" s="313"/>
      <c r="BU22" s="313"/>
      <c r="BV22" s="313"/>
      <c r="BW22" s="313"/>
      <c r="BX22" s="313"/>
      <c r="BY22" s="313"/>
      <c r="BZ22" s="313"/>
      <c r="CA22" s="313"/>
      <c r="CB22" s="313"/>
      <c r="CC22" s="313"/>
      <c r="CD22" s="313"/>
      <c r="CE22" s="313"/>
      <c r="CF22" s="313"/>
      <c r="CG22" s="395"/>
      <c r="CH22" s="312" t="s">
        <v>22</v>
      </c>
      <c r="CI22" s="313"/>
      <c r="CJ22" s="313"/>
      <c r="CK22" s="313"/>
      <c r="CL22" s="313"/>
      <c r="CM22" s="313"/>
      <c r="CN22" s="313"/>
      <c r="CO22" s="313"/>
      <c r="CP22" s="313"/>
      <c r="CQ22" s="313"/>
      <c r="CR22" s="313"/>
      <c r="CS22" s="313"/>
      <c r="CT22" s="313"/>
      <c r="CU22" s="313"/>
      <c r="CV22" s="313"/>
      <c r="CW22" s="313"/>
      <c r="CX22" s="31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</row>
    <row r="23" spans="1:202" ht="9" customHeight="1">
      <c r="A23" s="3"/>
      <c r="B23" s="386"/>
      <c r="C23" s="383"/>
      <c r="D23" s="79"/>
      <c r="E23" s="79"/>
      <c r="F23" s="79"/>
      <c r="G23" s="79"/>
      <c r="H23" s="79"/>
      <c r="I23" s="79"/>
      <c r="J23" s="10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8"/>
      <c r="W23" s="8"/>
      <c r="X23" s="8"/>
      <c r="Y23" s="7"/>
      <c r="Z23" s="8"/>
      <c r="AA23" s="8"/>
      <c r="AB23" s="8"/>
      <c r="AC23" s="8"/>
      <c r="AD23" s="8"/>
      <c r="AE23" s="9"/>
      <c r="AF23" s="10"/>
      <c r="AG23" s="107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106"/>
      <c r="AT23" s="89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690" t="s">
        <v>108</v>
      </c>
      <c r="BG23" s="691"/>
      <c r="BH23" s="108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1"/>
      <c r="CH23" s="150"/>
      <c r="CI23" s="9"/>
      <c r="CJ23" s="9"/>
      <c r="CK23" s="9"/>
      <c r="CL23" s="9"/>
      <c r="CM23" s="151"/>
      <c r="CN23" s="151"/>
      <c r="CO23" s="151"/>
      <c r="CP23" s="8"/>
      <c r="CQ23" s="8"/>
      <c r="CR23" s="8"/>
      <c r="CS23" s="8"/>
      <c r="CT23" s="8"/>
      <c r="CU23" s="8"/>
      <c r="CV23" s="8"/>
      <c r="CW23" s="8"/>
      <c r="CX23" s="152"/>
    </row>
    <row r="24" spans="1:202" ht="9" customHeight="1">
      <c r="A24" s="3"/>
      <c r="B24" s="380" t="s">
        <v>20</v>
      </c>
      <c r="C24" s="359"/>
      <c r="D24" s="359"/>
      <c r="E24" s="359"/>
      <c r="F24" s="359"/>
      <c r="G24" s="359"/>
      <c r="H24" s="359"/>
      <c r="I24" s="359"/>
      <c r="J24" s="381"/>
      <c r="K24" s="11"/>
      <c r="L24" s="11"/>
      <c r="M24" s="11"/>
      <c r="N24" s="11"/>
      <c r="O24" s="11"/>
      <c r="P24" s="11"/>
      <c r="Q24" s="703">
        <f>INDEX('複数用（入力シート）'!$L$3:$L$202,MATCH('複数用（印刷シート）'!$CP$3,'複数用（入力シート）'!$A$3:$A$202,0))</f>
        <v>45383</v>
      </c>
      <c r="R24" s="703"/>
      <c r="S24" s="703"/>
      <c r="T24" s="703"/>
      <c r="U24" s="703"/>
      <c r="V24" s="703"/>
      <c r="W24" s="703"/>
      <c r="X24" s="703"/>
      <c r="Y24" s="703"/>
      <c r="Z24" s="703"/>
      <c r="AA24" s="703"/>
      <c r="AB24" s="703"/>
      <c r="AC24" s="703"/>
      <c r="AD24" s="703"/>
      <c r="AE24" s="703"/>
      <c r="AF24" s="13"/>
      <c r="AG24" s="93"/>
      <c r="AH24" s="88"/>
      <c r="AI24" s="88"/>
      <c r="AJ24" s="88"/>
      <c r="AK24" s="88"/>
      <c r="AL24" s="88"/>
      <c r="AM24" s="88"/>
      <c r="AN24" s="88"/>
      <c r="AO24" s="88"/>
      <c r="AP24" s="88"/>
      <c r="AQ24" s="95"/>
      <c r="AR24" s="95"/>
      <c r="AS24" s="96"/>
      <c r="AT24" s="94"/>
      <c r="AU24" s="3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400"/>
      <c r="BG24" s="692"/>
      <c r="BH24" s="87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105"/>
      <c r="CH24" s="153"/>
      <c r="CI24" s="154"/>
      <c r="CJ24" s="154"/>
      <c r="CK24" s="154"/>
      <c r="CL24" s="154"/>
      <c r="CM24" s="95"/>
      <c r="CN24" s="79"/>
      <c r="CO24" s="79"/>
      <c r="CP24" s="85"/>
      <c r="CQ24" s="85"/>
      <c r="CR24" s="85"/>
      <c r="CS24" s="85"/>
      <c r="CT24" s="85"/>
      <c r="CU24" s="85"/>
      <c r="CV24" s="85"/>
      <c r="CW24" s="85"/>
      <c r="CX24" s="146"/>
    </row>
    <row r="25" spans="1:202" ht="18.75" customHeight="1">
      <c r="A25" s="3"/>
      <c r="B25" s="380"/>
      <c r="C25" s="359"/>
      <c r="D25" s="359"/>
      <c r="E25" s="359"/>
      <c r="F25" s="359"/>
      <c r="G25" s="359"/>
      <c r="H25" s="359"/>
      <c r="I25" s="359"/>
      <c r="J25" s="381"/>
      <c r="K25" s="11"/>
      <c r="L25" s="11"/>
      <c r="M25" s="11"/>
      <c r="N25" s="11"/>
      <c r="O25" s="11"/>
      <c r="P25" s="11"/>
      <c r="Q25" s="703"/>
      <c r="R25" s="703"/>
      <c r="S25" s="703"/>
      <c r="T25" s="703"/>
      <c r="U25" s="703"/>
      <c r="V25" s="703"/>
      <c r="W25" s="703"/>
      <c r="X25" s="703"/>
      <c r="Y25" s="703"/>
      <c r="Z25" s="703"/>
      <c r="AA25" s="703"/>
      <c r="AB25" s="703"/>
      <c r="AC25" s="703"/>
      <c r="AD25" s="703"/>
      <c r="AE25" s="703"/>
      <c r="AF25" s="13"/>
      <c r="AG25" s="93"/>
      <c r="AH25" s="88"/>
      <c r="AI25" s="681">
        <f>IF(INDEX('複数用（入力シート）'!$N$3:$N$202,MATCH('複数用（印刷シート）'!$CP$3,'複数用（入力シート）'!$A$3:$A$202,0))=0,"",INDEX('複数用（入力シート）'!$N$3:$N$202,MATCH('複数用（印刷シート）'!$CP$3,'複数用（入力シート）'!$A$3:$A$202,0)))</f>
        <v>1</v>
      </c>
      <c r="AJ25" s="681"/>
      <c r="AK25" s="681"/>
      <c r="AL25" s="681"/>
      <c r="AM25" s="681"/>
      <c r="AN25" s="681"/>
      <c r="AO25" s="681"/>
      <c r="AP25" s="717" t="s">
        <v>136</v>
      </c>
      <c r="AQ25" s="717"/>
      <c r="AR25" s="717"/>
      <c r="AS25" s="96"/>
      <c r="AT25" s="94"/>
      <c r="AU25" s="718">
        <f>IF(INDEX('複数用（入力シート）'!$O$3:$O$202,MATCH('複数用（印刷シート）'!$CP$3,'複数用（入力シート）'!$A$3:$A$202,0))*1000=0,"",INDEX('複数用（入力シート）'!$O$3:$O$202,MATCH('複数用（印刷シート）'!$CP$3,'複数用（入力シート）'!$A$3:$A$202,0))*1000)</f>
        <v>222000</v>
      </c>
      <c r="AV25" s="718"/>
      <c r="AW25" s="718"/>
      <c r="AX25" s="718"/>
      <c r="AY25" s="718"/>
      <c r="AZ25" s="718"/>
      <c r="BA25" s="718"/>
      <c r="BB25" s="718"/>
      <c r="BC25" s="718"/>
      <c r="BD25" s="718"/>
      <c r="BE25" s="718"/>
      <c r="BF25" s="718"/>
      <c r="BG25" s="86"/>
      <c r="BH25" s="87"/>
      <c r="BI25" s="681" t="str">
        <f>IF(INDEX('複数用（入力シート）'!$P$3:$P$202,MATCH('複数用（印刷シート）'!$CP$3,'複数用（入力シート）'!$A$3:$A$202,0))=0,"",INDEX('複数用（入力シート）'!$P$3:$P$202,MATCH('複数用（印刷シート）'!$CP$3,'複数用（入力シート）'!$A$3:$A$202,0)))</f>
        <v>090-9999-9999</v>
      </c>
      <c r="BJ25" s="681"/>
      <c r="BK25" s="681"/>
      <c r="BL25" s="681"/>
      <c r="BM25" s="681"/>
      <c r="BN25" s="681"/>
      <c r="BO25" s="681"/>
      <c r="BP25" s="681"/>
      <c r="BQ25" s="681"/>
      <c r="BR25" s="681"/>
      <c r="BS25" s="681"/>
      <c r="BT25" s="681"/>
      <c r="BU25" s="681"/>
      <c r="BV25" s="681"/>
      <c r="BW25" s="681"/>
      <c r="BX25" s="681"/>
      <c r="BY25" s="681"/>
      <c r="BZ25" s="681"/>
      <c r="CA25" s="681"/>
      <c r="CB25" s="681"/>
      <c r="CC25" s="681"/>
      <c r="CD25" s="681"/>
      <c r="CE25" s="681"/>
      <c r="CF25" s="681"/>
      <c r="CG25" s="105"/>
      <c r="CH25" s="156"/>
      <c r="CI25" s="7"/>
      <c r="CJ25" s="680" t="str">
        <f>IF(INDEX('複数用（入力シート）'!$Q$3:$Q$202,MATCH('複数用（印刷シート）'!$CP$3,'複数用（入力シート）'!$A$3:$A$202,0))=3,"12カ月前納",IF(INDEX('複数用（入力シート）'!$Q$3:$Q$202,MATCH('複数用（印刷シート）'!$CP$3,'複数用（入力シート）'!$A$3:$A$202,0))=2,"6カ月前納",IF(INDEX('複数用（入力シート）'!$Q$3:$Q$202,MATCH('複数用（印刷シート）'!$CP$3,'複数用（入力シート）'!$A$3:$A$202,0))=1,"月別払","")))</f>
        <v>6カ月前納</v>
      </c>
      <c r="CK25" s="680"/>
      <c r="CL25" s="680"/>
      <c r="CM25" s="680"/>
      <c r="CN25" s="680"/>
      <c r="CO25" s="680"/>
      <c r="CP25" s="680"/>
      <c r="CQ25" s="680"/>
      <c r="CR25" s="680"/>
      <c r="CS25" s="680"/>
      <c r="CT25" s="680"/>
      <c r="CU25" s="680"/>
      <c r="CV25" s="680"/>
      <c r="CW25" s="157"/>
      <c r="CX25" s="146"/>
    </row>
    <row r="26" spans="1:202" ht="9" customHeight="1">
      <c r="A26" s="3"/>
      <c r="B26" s="380" t="s">
        <v>21</v>
      </c>
      <c r="C26" s="359"/>
      <c r="D26" s="359"/>
      <c r="E26" s="359"/>
      <c r="F26" s="359"/>
      <c r="G26" s="359"/>
      <c r="H26" s="359"/>
      <c r="I26" s="359"/>
      <c r="J26" s="381"/>
      <c r="K26" s="393" t="s">
        <v>30</v>
      </c>
      <c r="L26" s="394"/>
      <c r="M26" s="394"/>
      <c r="N26" s="394"/>
      <c r="O26" s="394"/>
      <c r="P26" s="394"/>
      <c r="Q26" s="703">
        <f>IF(INDEX('複数用（入力シート）'!$M$3:$M$202,MATCH('複数用（印刷シート）'!$CP$3,'複数用（入力シート）'!$A$3:$A$202,0))=0,"",INDEX('複数用（入力シート）'!$M$3:$M$202,MATCH('複数用（印刷シート）'!$CP$3,'複数用（入力シート）'!$A$3:$A$202,0)))</f>
        <v>45382</v>
      </c>
      <c r="R26" s="703"/>
      <c r="S26" s="703"/>
      <c r="T26" s="703"/>
      <c r="U26" s="703"/>
      <c r="V26" s="703"/>
      <c r="W26" s="703"/>
      <c r="X26" s="703"/>
      <c r="Y26" s="703"/>
      <c r="Z26" s="703"/>
      <c r="AA26" s="703"/>
      <c r="AB26" s="703"/>
      <c r="AC26" s="703"/>
      <c r="AD26" s="703"/>
      <c r="AE26" s="366" t="s">
        <v>107</v>
      </c>
      <c r="AF26" s="13"/>
      <c r="AG26" s="93"/>
      <c r="AH26" s="88"/>
      <c r="AI26" s="681"/>
      <c r="AJ26" s="681"/>
      <c r="AK26" s="681"/>
      <c r="AL26" s="681"/>
      <c r="AM26" s="681"/>
      <c r="AN26" s="681"/>
      <c r="AO26" s="681"/>
      <c r="AP26" s="717"/>
      <c r="AQ26" s="717"/>
      <c r="AR26" s="717"/>
      <c r="AS26" s="86"/>
      <c r="AT26" s="94"/>
      <c r="AU26" s="718"/>
      <c r="AV26" s="718"/>
      <c r="AW26" s="718"/>
      <c r="AX26" s="718"/>
      <c r="AY26" s="718"/>
      <c r="AZ26" s="718"/>
      <c r="BA26" s="718"/>
      <c r="BB26" s="718"/>
      <c r="BC26" s="718"/>
      <c r="BD26" s="718"/>
      <c r="BE26" s="718"/>
      <c r="BF26" s="718"/>
      <c r="BG26" s="86"/>
      <c r="BH26" s="87"/>
      <c r="BI26" s="681"/>
      <c r="BJ26" s="681"/>
      <c r="BK26" s="681"/>
      <c r="BL26" s="681"/>
      <c r="BM26" s="681"/>
      <c r="BN26" s="681"/>
      <c r="BO26" s="681"/>
      <c r="BP26" s="681"/>
      <c r="BQ26" s="681"/>
      <c r="BR26" s="681"/>
      <c r="BS26" s="681"/>
      <c r="BT26" s="681"/>
      <c r="BU26" s="681"/>
      <c r="BV26" s="681"/>
      <c r="BW26" s="681"/>
      <c r="BX26" s="681"/>
      <c r="BY26" s="681"/>
      <c r="BZ26" s="681"/>
      <c r="CA26" s="681"/>
      <c r="CB26" s="681"/>
      <c r="CC26" s="681"/>
      <c r="CD26" s="681"/>
      <c r="CE26" s="681"/>
      <c r="CF26" s="681"/>
      <c r="CG26" s="105"/>
      <c r="CH26" s="158"/>
      <c r="CI26" s="159"/>
      <c r="CJ26" s="680"/>
      <c r="CK26" s="680"/>
      <c r="CL26" s="680"/>
      <c r="CM26" s="680"/>
      <c r="CN26" s="680"/>
      <c r="CO26" s="680"/>
      <c r="CP26" s="680"/>
      <c r="CQ26" s="680"/>
      <c r="CR26" s="680"/>
      <c r="CS26" s="680"/>
      <c r="CT26" s="680"/>
      <c r="CU26" s="680"/>
      <c r="CV26" s="680"/>
      <c r="CW26" s="157"/>
      <c r="CX26" s="146"/>
    </row>
    <row r="27" spans="1:202" ht="9" customHeight="1">
      <c r="A27" s="3"/>
      <c r="B27" s="380"/>
      <c r="C27" s="359"/>
      <c r="D27" s="359"/>
      <c r="E27" s="359"/>
      <c r="F27" s="359"/>
      <c r="G27" s="359"/>
      <c r="H27" s="359"/>
      <c r="I27" s="359"/>
      <c r="J27" s="381"/>
      <c r="K27" s="393"/>
      <c r="L27" s="394"/>
      <c r="M27" s="394"/>
      <c r="N27" s="394"/>
      <c r="O27" s="394"/>
      <c r="P27" s="394"/>
      <c r="Q27" s="703"/>
      <c r="R27" s="703"/>
      <c r="S27" s="703"/>
      <c r="T27" s="703"/>
      <c r="U27" s="703"/>
      <c r="V27" s="703"/>
      <c r="W27" s="703"/>
      <c r="X27" s="703"/>
      <c r="Y27" s="703"/>
      <c r="Z27" s="703"/>
      <c r="AA27" s="703"/>
      <c r="AB27" s="703"/>
      <c r="AC27" s="703"/>
      <c r="AD27" s="703"/>
      <c r="AE27" s="366"/>
      <c r="AF27" s="13"/>
      <c r="AG27" s="93"/>
      <c r="AH27" s="88"/>
      <c r="AI27" s="681"/>
      <c r="AJ27" s="681"/>
      <c r="AK27" s="681"/>
      <c r="AL27" s="681"/>
      <c r="AM27" s="681"/>
      <c r="AN27" s="681"/>
      <c r="AO27" s="681"/>
      <c r="AP27" s="717"/>
      <c r="AQ27" s="717"/>
      <c r="AR27" s="717"/>
      <c r="AS27" s="86"/>
      <c r="AT27" s="94"/>
      <c r="AU27" s="718"/>
      <c r="AV27" s="718"/>
      <c r="AW27" s="718"/>
      <c r="AX27" s="718"/>
      <c r="AY27" s="718"/>
      <c r="AZ27" s="718"/>
      <c r="BA27" s="718"/>
      <c r="BB27" s="718"/>
      <c r="BC27" s="718"/>
      <c r="BD27" s="718"/>
      <c r="BE27" s="718"/>
      <c r="BF27" s="718"/>
      <c r="BG27" s="86"/>
      <c r="BH27" s="87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105"/>
      <c r="CH27" s="158"/>
      <c r="CI27" s="159"/>
      <c r="CJ27" s="159"/>
      <c r="CK27" s="159"/>
      <c r="CL27" s="159"/>
      <c r="CM27" s="95"/>
      <c r="CN27" s="88"/>
      <c r="CO27" s="88"/>
      <c r="CP27" s="85"/>
      <c r="CQ27" s="85"/>
      <c r="CR27" s="85"/>
      <c r="CS27" s="85"/>
      <c r="CT27" s="85"/>
      <c r="CU27" s="85"/>
      <c r="CV27" s="85"/>
      <c r="CW27" s="85"/>
      <c r="CX27" s="146"/>
    </row>
    <row r="28" spans="1:202" ht="9" customHeight="1" thickBot="1">
      <c r="A28" s="3"/>
      <c r="B28" s="97"/>
      <c r="C28" s="98"/>
      <c r="D28" s="98"/>
      <c r="E28" s="98"/>
      <c r="F28" s="98"/>
      <c r="G28" s="98"/>
      <c r="H28" s="98"/>
      <c r="I28" s="99"/>
      <c r="J28" s="100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01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100"/>
      <c r="AT28" s="102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8"/>
      <c r="BH28" s="160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161"/>
      <c r="CH28" s="162"/>
      <c r="CI28" s="163"/>
      <c r="CJ28" s="163"/>
      <c r="CK28" s="163"/>
      <c r="CL28" s="163"/>
      <c r="CM28" s="99"/>
      <c r="CN28" s="98"/>
      <c r="CO28" s="98"/>
      <c r="CP28" s="147"/>
      <c r="CQ28" s="147"/>
      <c r="CR28" s="147"/>
      <c r="CS28" s="147"/>
      <c r="CT28" s="147"/>
      <c r="CU28" s="147"/>
      <c r="CV28" s="147"/>
      <c r="CW28" s="147"/>
      <c r="CX28" s="149"/>
    </row>
    <row r="29" spans="1:202" ht="9" customHeight="1" thickBo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286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</row>
    <row r="30" spans="1:202" s="5" customFormat="1" ht="14.1" customHeight="1">
      <c r="A30" s="104"/>
      <c r="B30" s="384">
        <v>4</v>
      </c>
      <c r="C30" s="385"/>
      <c r="D30" s="83"/>
      <c r="E30" s="83"/>
      <c r="F30" s="83"/>
      <c r="G30" s="83"/>
      <c r="H30" s="83"/>
      <c r="I30" s="83"/>
      <c r="J30" s="84"/>
      <c r="K30" s="312" t="s">
        <v>34</v>
      </c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4"/>
      <c r="AA30" s="404" t="s">
        <v>116</v>
      </c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3"/>
      <c r="BC30" s="313"/>
      <c r="BD30" s="313"/>
      <c r="BE30" s="313"/>
      <c r="BF30" s="313"/>
      <c r="BG30" s="314"/>
      <c r="BH30" s="118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18"/>
      <c r="BY30" s="118"/>
      <c r="BZ30" s="119"/>
      <c r="CA30" s="120"/>
      <c r="CB30" s="120"/>
      <c r="CC30" s="120"/>
      <c r="CD30" s="120"/>
      <c r="CE30" s="120"/>
      <c r="CF30" s="120"/>
      <c r="CG30" s="120"/>
      <c r="CH30" s="120"/>
      <c r="CI30" s="312" t="s">
        <v>31</v>
      </c>
      <c r="CJ30" s="313"/>
      <c r="CK30" s="313"/>
      <c r="CL30" s="313"/>
      <c r="CM30" s="313"/>
      <c r="CN30" s="313"/>
      <c r="CO30" s="313"/>
      <c r="CP30" s="313"/>
      <c r="CQ30" s="313"/>
      <c r="CR30" s="313"/>
      <c r="CS30" s="313"/>
      <c r="CT30" s="313"/>
      <c r="CU30" s="313"/>
      <c r="CV30" s="313"/>
      <c r="CW30" s="313"/>
      <c r="CX30" s="31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04"/>
      <c r="FE30" s="104"/>
      <c r="FF30" s="104"/>
      <c r="FG30" s="104"/>
      <c r="FH30" s="104"/>
      <c r="FI30" s="104"/>
      <c r="FJ30" s="104"/>
      <c r="FK30" s="104"/>
      <c r="FL30" s="104"/>
      <c r="FM30" s="104"/>
      <c r="FN30" s="104"/>
      <c r="FO30" s="104"/>
      <c r="FP30" s="104"/>
      <c r="FQ30" s="104"/>
      <c r="FR30" s="104"/>
      <c r="FS30" s="104"/>
      <c r="FT30" s="104"/>
      <c r="FU30" s="104"/>
      <c r="FV30" s="104"/>
      <c r="FW30" s="104"/>
      <c r="FX30" s="104"/>
      <c r="FY30" s="104"/>
      <c r="FZ30" s="104"/>
      <c r="GA30" s="104"/>
      <c r="GB30" s="104"/>
      <c r="GC30" s="104"/>
      <c r="GD30" s="104"/>
      <c r="GE30" s="104"/>
      <c r="GF30" s="104"/>
      <c r="GG30" s="104"/>
      <c r="GH30" s="104"/>
      <c r="GI30" s="104"/>
      <c r="GJ30" s="104"/>
      <c r="GK30" s="104"/>
      <c r="GL30" s="104"/>
      <c r="GM30" s="104"/>
      <c r="GN30" s="104"/>
      <c r="GO30" s="104"/>
      <c r="GP30" s="104"/>
      <c r="GQ30" s="104"/>
      <c r="GR30" s="104"/>
      <c r="GS30" s="104"/>
      <c r="GT30" s="104"/>
    </row>
    <row r="31" spans="1:202" ht="9" customHeight="1">
      <c r="A31" s="3"/>
      <c r="B31" s="386"/>
      <c r="C31" s="383"/>
      <c r="D31" s="79"/>
      <c r="E31" s="79"/>
      <c r="F31" s="79"/>
      <c r="G31" s="79"/>
      <c r="H31" s="79"/>
      <c r="I31" s="79"/>
      <c r="J31" s="106"/>
      <c r="K31" s="121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95"/>
      <c r="Z31" s="96"/>
      <c r="AA31" s="95"/>
      <c r="AB31" s="372"/>
      <c r="AC31" s="362" t="s">
        <v>57</v>
      </c>
      <c r="AD31" s="363"/>
      <c r="AE31" s="363"/>
      <c r="AF31" s="363"/>
      <c r="AG31" s="363"/>
      <c r="AH31" s="363"/>
      <c r="AI31" s="363"/>
      <c r="AJ31" s="363"/>
      <c r="AK31" s="103"/>
      <c r="AL31" s="372"/>
      <c r="AM31" s="362" t="s">
        <v>60</v>
      </c>
      <c r="AN31" s="363"/>
      <c r="AO31" s="363"/>
      <c r="AP31" s="363"/>
      <c r="AQ31" s="363"/>
      <c r="AR31" s="363"/>
      <c r="AS31" s="363"/>
      <c r="AT31" s="365"/>
      <c r="AU31" s="365"/>
      <c r="AV31" s="365"/>
      <c r="AW31" s="365"/>
      <c r="AX31" s="365"/>
      <c r="AY31" s="365"/>
      <c r="AZ31" s="365"/>
      <c r="BA31" s="365"/>
      <c r="BB31" s="365"/>
      <c r="BC31" s="365"/>
      <c r="BD31" s="365"/>
      <c r="BE31" s="365"/>
      <c r="BF31" s="365"/>
      <c r="BG31" s="367" t="s">
        <v>35</v>
      </c>
      <c r="BH31" s="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3"/>
      <c r="BY31" s="3"/>
      <c r="BZ31" s="483" t="s">
        <v>32</v>
      </c>
      <c r="CA31" s="340"/>
      <c r="CB31" s="340"/>
      <c r="CC31" s="340"/>
      <c r="CD31" s="340"/>
      <c r="CE31" s="340"/>
      <c r="CF31" s="340"/>
      <c r="CG31" s="340"/>
      <c r="CH31" s="344"/>
      <c r="CI31" s="121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23"/>
    </row>
    <row r="32" spans="1:202" ht="9" customHeight="1">
      <c r="A32" s="3"/>
      <c r="B32" s="380" t="s">
        <v>33</v>
      </c>
      <c r="C32" s="359"/>
      <c r="D32" s="359"/>
      <c r="E32" s="359"/>
      <c r="F32" s="359"/>
      <c r="G32" s="359"/>
      <c r="H32" s="359"/>
      <c r="I32" s="359"/>
      <c r="J32" s="381"/>
      <c r="K32" s="382" t="s">
        <v>29</v>
      </c>
      <c r="L32" s="383"/>
      <c r="M32" s="383"/>
      <c r="N32" s="427"/>
      <c r="O32" s="427"/>
      <c r="P32" s="427"/>
      <c r="Q32" s="374" t="s">
        <v>16</v>
      </c>
      <c r="R32" s="374"/>
      <c r="S32" s="364"/>
      <c r="T32" s="364"/>
      <c r="U32" s="374" t="s">
        <v>15</v>
      </c>
      <c r="V32" s="374"/>
      <c r="W32" s="364"/>
      <c r="X32" s="364"/>
      <c r="Y32" s="374" t="s">
        <v>14</v>
      </c>
      <c r="Z32" s="378"/>
      <c r="AA32" s="103"/>
      <c r="AB32" s="373"/>
      <c r="AC32" s="358"/>
      <c r="AD32" s="359"/>
      <c r="AE32" s="359"/>
      <c r="AF32" s="359"/>
      <c r="AG32" s="359"/>
      <c r="AH32" s="359"/>
      <c r="AI32" s="359"/>
      <c r="AJ32" s="359"/>
      <c r="AK32" s="103"/>
      <c r="AL32" s="373"/>
      <c r="AM32" s="358"/>
      <c r="AN32" s="359"/>
      <c r="AO32" s="359"/>
      <c r="AP32" s="359"/>
      <c r="AQ32" s="359"/>
      <c r="AR32" s="359"/>
      <c r="AS32" s="359"/>
      <c r="AT32" s="366"/>
      <c r="AU32" s="366"/>
      <c r="AV32" s="366"/>
      <c r="AW32" s="366"/>
      <c r="AX32" s="366"/>
      <c r="AY32" s="366"/>
      <c r="AZ32" s="366"/>
      <c r="BA32" s="366"/>
      <c r="BB32" s="366"/>
      <c r="BC32" s="366"/>
      <c r="BD32" s="366"/>
      <c r="BE32" s="366"/>
      <c r="BF32" s="366"/>
      <c r="BG32" s="368"/>
      <c r="BH32" s="3"/>
      <c r="BI32" s="103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95"/>
      <c r="BX32" s="3"/>
      <c r="BY32" s="3"/>
      <c r="BZ32" s="483"/>
      <c r="CA32" s="340"/>
      <c r="CB32" s="340"/>
      <c r="CC32" s="340"/>
      <c r="CD32" s="340"/>
      <c r="CE32" s="340"/>
      <c r="CF32" s="340"/>
      <c r="CG32" s="340"/>
      <c r="CH32" s="344"/>
      <c r="CI32" s="121"/>
      <c r="CJ32" s="103"/>
      <c r="CK32" s="103"/>
      <c r="CL32" s="412"/>
      <c r="CM32" s="412"/>
      <c r="CN32" s="412"/>
      <c r="CO32" s="103"/>
      <c r="CP32" s="103"/>
      <c r="CQ32" s="412"/>
      <c r="CR32" s="412"/>
      <c r="CS32" s="103"/>
      <c r="CT32" s="103"/>
      <c r="CU32" s="412"/>
      <c r="CV32" s="412"/>
      <c r="CW32" s="103"/>
      <c r="CX32" s="123"/>
    </row>
    <row r="33" spans="1:202" ht="9" customHeight="1">
      <c r="A33" s="3"/>
      <c r="B33" s="380"/>
      <c r="C33" s="359"/>
      <c r="D33" s="359"/>
      <c r="E33" s="359"/>
      <c r="F33" s="359"/>
      <c r="G33" s="359"/>
      <c r="H33" s="359"/>
      <c r="I33" s="359"/>
      <c r="J33" s="381"/>
      <c r="K33" s="382"/>
      <c r="L33" s="383"/>
      <c r="M33" s="383"/>
      <c r="N33" s="427"/>
      <c r="O33" s="427"/>
      <c r="P33" s="427"/>
      <c r="Q33" s="374"/>
      <c r="R33" s="374"/>
      <c r="S33" s="364"/>
      <c r="T33" s="364"/>
      <c r="U33" s="374"/>
      <c r="V33" s="374"/>
      <c r="W33" s="364"/>
      <c r="X33" s="364"/>
      <c r="Y33" s="374"/>
      <c r="Z33" s="378"/>
      <c r="AA33" s="103"/>
      <c r="AB33" s="369"/>
      <c r="AC33" s="358" t="s">
        <v>58</v>
      </c>
      <c r="AD33" s="359"/>
      <c r="AE33" s="359"/>
      <c r="AF33" s="359"/>
      <c r="AG33" s="359"/>
      <c r="AH33" s="359"/>
      <c r="AI33" s="359"/>
      <c r="AJ33" s="359"/>
      <c r="AK33" s="103"/>
      <c r="AL33" s="369"/>
      <c r="AM33" s="410" t="s">
        <v>61</v>
      </c>
      <c r="AN33" s="366"/>
      <c r="AO33" s="366"/>
      <c r="AP33" s="366"/>
      <c r="AQ33" s="366"/>
      <c r="AR33" s="366"/>
      <c r="AS33" s="366"/>
      <c r="AT33" s="210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23"/>
      <c r="BH33" s="3"/>
      <c r="BI33" s="103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95"/>
      <c r="BX33" s="3"/>
      <c r="BY33" s="3"/>
      <c r="BZ33" s="483"/>
      <c r="CA33" s="340"/>
      <c r="CB33" s="340"/>
      <c r="CC33" s="340"/>
      <c r="CD33" s="340"/>
      <c r="CE33" s="340"/>
      <c r="CF33" s="340"/>
      <c r="CG33" s="340"/>
      <c r="CH33" s="344"/>
      <c r="CI33" s="121"/>
      <c r="CJ33" s="103"/>
      <c r="CK33" s="103"/>
      <c r="CL33" s="412"/>
      <c r="CM33" s="412"/>
      <c r="CN33" s="412"/>
      <c r="CO33" s="103"/>
      <c r="CP33" s="103"/>
      <c r="CQ33" s="412"/>
      <c r="CR33" s="412"/>
      <c r="CS33" s="103"/>
      <c r="CT33" s="103"/>
      <c r="CU33" s="412"/>
      <c r="CV33" s="412"/>
      <c r="CW33" s="103"/>
      <c r="CX33" s="123"/>
    </row>
    <row r="34" spans="1:202" ht="9" customHeight="1">
      <c r="A34" s="3"/>
      <c r="B34" s="380" t="s">
        <v>21</v>
      </c>
      <c r="C34" s="359"/>
      <c r="D34" s="359"/>
      <c r="E34" s="359"/>
      <c r="F34" s="359"/>
      <c r="G34" s="359"/>
      <c r="H34" s="359"/>
      <c r="I34" s="359"/>
      <c r="J34" s="381"/>
      <c r="K34" s="382"/>
      <c r="L34" s="383"/>
      <c r="M34" s="383"/>
      <c r="N34" s="427"/>
      <c r="O34" s="427"/>
      <c r="P34" s="427"/>
      <c r="Q34" s="374"/>
      <c r="R34" s="374"/>
      <c r="S34" s="364"/>
      <c r="T34" s="364"/>
      <c r="U34" s="374"/>
      <c r="V34" s="374"/>
      <c r="W34" s="364"/>
      <c r="X34" s="364"/>
      <c r="Y34" s="374"/>
      <c r="Z34" s="378"/>
      <c r="AA34" s="103"/>
      <c r="AB34" s="370"/>
      <c r="AC34" s="358"/>
      <c r="AD34" s="359"/>
      <c r="AE34" s="359"/>
      <c r="AF34" s="359"/>
      <c r="AG34" s="359"/>
      <c r="AH34" s="359"/>
      <c r="AI34" s="359"/>
      <c r="AJ34" s="359"/>
      <c r="AK34" s="103"/>
      <c r="AL34" s="370"/>
      <c r="AM34" s="410"/>
      <c r="AN34" s="366"/>
      <c r="AO34" s="366"/>
      <c r="AP34" s="366"/>
      <c r="AQ34" s="366"/>
      <c r="AR34" s="366"/>
      <c r="AS34" s="366"/>
      <c r="AT34" s="210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23"/>
      <c r="BH34" s="3"/>
      <c r="BI34" s="103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85"/>
      <c r="BX34" s="3"/>
      <c r="BY34" s="3"/>
      <c r="BZ34" s="483" t="s">
        <v>168</v>
      </c>
      <c r="CA34" s="340"/>
      <c r="CB34" s="340"/>
      <c r="CC34" s="340"/>
      <c r="CD34" s="340"/>
      <c r="CE34" s="340"/>
      <c r="CF34" s="340"/>
      <c r="CG34" s="340"/>
      <c r="CH34" s="344"/>
      <c r="CI34" s="411" t="s">
        <v>29</v>
      </c>
      <c r="CJ34" s="366"/>
      <c r="CK34" s="366"/>
      <c r="CL34" s="412"/>
      <c r="CM34" s="412"/>
      <c r="CN34" s="412"/>
      <c r="CO34" s="340" t="s">
        <v>16</v>
      </c>
      <c r="CP34" s="340"/>
      <c r="CQ34" s="412"/>
      <c r="CR34" s="412"/>
      <c r="CS34" s="340" t="s">
        <v>15</v>
      </c>
      <c r="CT34" s="340"/>
      <c r="CU34" s="412"/>
      <c r="CV34" s="412"/>
      <c r="CW34" s="340" t="s">
        <v>14</v>
      </c>
      <c r="CX34" s="413"/>
    </row>
    <row r="35" spans="1:202" ht="9" customHeight="1">
      <c r="A35" s="3"/>
      <c r="B35" s="380"/>
      <c r="C35" s="359"/>
      <c r="D35" s="359"/>
      <c r="E35" s="359"/>
      <c r="F35" s="359"/>
      <c r="G35" s="359"/>
      <c r="H35" s="359"/>
      <c r="I35" s="359"/>
      <c r="J35" s="381"/>
      <c r="K35" s="382"/>
      <c r="L35" s="383"/>
      <c r="M35" s="383"/>
      <c r="N35" s="427"/>
      <c r="O35" s="427"/>
      <c r="P35" s="427"/>
      <c r="Q35" s="374"/>
      <c r="R35" s="374"/>
      <c r="S35" s="364"/>
      <c r="T35" s="364"/>
      <c r="U35" s="374"/>
      <c r="V35" s="374"/>
      <c r="W35" s="364"/>
      <c r="X35" s="364"/>
      <c r="Y35" s="374"/>
      <c r="Z35" s="378"/>
      <c r="AA35" s="103"/>
      <c r="AB35" s="369"/>
      <c r="AC35" s="358" t="s">
        <v>59</v>
      </c>
      <c r="AD35" s="359"/>
      <c r="AE35" s="359"/>
      <c r="AF35" s="359"/>
      <c r="AG35" s="359"/>
      <c r="AH35" s="359"/>
      <c r="AI35" s="359"/>
      <c r="AJ35" s="359"/>
      <c r="AK35" s="103"/>
      <c r="AL35" s="211"/>
      <c r="AM35" s="127"/>
      <c r="AN35" s="127"/>
      <c r="AO35" s="127"/>
      <c r="AP35" s="127"/>
      <c r="AQ35" s="127"/>
      <c r="AR35" s="127"/>
      <c r="AS35" s="127"/>
      <c r="AT35" s="127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23"/>
      <c r="BH35" s="3"/>
      <c r="BI35" s="103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85"/>
      <c r="BX35" s="3"/>
      <c r="BY35" s="3"/>
      <c r="BZ35" s="483"/>
      <c r="CA35" s="340"/>
      <c r="CB35" s="340"/>
      <c r="CC35" s="340"/>
      <c r="CD35" s="340"/>
      <c r="CE35" s="340"/>
      <c r="CF35" s="340"/>
      <c r="CG35" s="340"/>
      <c r="CH35" s="344"/>
      <c r="CI35" s="411"/>
      <c r="CJ35" s="366"/>
      <c r="CK35" s="366"/>
      <c r="CL35" s="412"/>
      <c r="CM35" s="412"/>
      <c r="CN35" s="412"/>
      <c r="CO35" s="340"/>
      <c r="CP35" s="340"/>
      <c r="CQ35" s="412"/>
      <c r="CR35" s="412"/>
      <c r="CS35" s="340"/>
      <c r="CT35" s="340"/>
      <c r="CU35" s="412"/>
      <c r="CV35" s="412"/>
      <c r="CW35" s="340"/>
      <c r="CX35" s="413"/>
    </row>
    <row r="36" spans="1:202" ht="9" customHeight="1" thickBot="1">
      <c r="A36" s="3"/>
      <c r="B36" s="97"/>
      <c r="C36" s="98"/>
      <c r="D36" s="98"/>
      <c r="E36" s="98"/>
      <c r="F36" s="98"/>
      <c r="G36" s="98"/>
      <c r="H36" s="98"/>
      <c r="I36" s="99"/>
      <c r="J36" s="100"/>
      <c r="K36" s="128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30"/>
      <c r="AA36" s="129"/>
      <c r="AB36" s="371"/>
      <c r="AC36" s="360"/>
      <c r="AD36" s="361"/>
      <c r="AE36" s="361"/>
      <c r="AF36" s="361"/>
      <c r="AG36" s="361"/>
      <c r="AH36" s="361"/>
      <c r="AI36" s="361"/>
      <c r="AJ36" s="361"/>
      <c r="AK36" s="129"/>
      <c r="AL36" s="209"/>
      <c r="AM36" s="132"/>
      <c r="AN36" s="132"/>
      <c r="AO36" s="132"/>
      <c r="AP36" s="132"/>
      <c r="AQ36" s="132"/>
      <c r="AR36" s="132"/>
      <c r="AS36" s="132"/>
      <c r="AT36" s="132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33"/>
      <c r="BH36" s="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3"/>
      <c r="BY36" s="3"/>
      <c r="BZ36" s="484"/>
      <c r="CA36" s="341"/>
      <c r="CB36" s="341"/>
      <c r="CC36" s="341"/>
      <c r="CD36" s="341"/>
      <c r="CE36" s="341"/>
      <c r="CF36" s="341"/>
      <c r="CG36" s="341"/>
      <c r="CH36" s="345"/>
      <c r="CI36" s="128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33"/>
    </row>
    <row r="37" spans="1:202" s="6" customFormat="1" ht="12.75" customHeight="1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7"/>
      <c r="S37" s="7"/>
      <c r="T37" s="7"/>
      <c r="U37" s="7"/>
      <c r="V37" s="7"/>
      <c r="W37" s="7"/>
      <c r="X37" s="383" t="s">
        <v>48</v>
      </c>
      <c r="Y37" s="383"/>
      <c r="Z37" s="383"/>
      <c r="AA37" s="383"/>
      <c r="AB37" s="383"/>
      <c r="AC37" s="383"/>
      <c r="AD37" s="383"/>
      <c r="AE37" s="383"/>
      <c r="AF37" s="383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  <c r="DW37" s="104"/>
      <c r="DX37" s="104"/>
      <c r="DY37" s="104"/>
      <c r="DZ37" s="104"/>
      <c r="EA37" s="104"/>
      <c r="EB37" s="104"/>
      <c r="EC37" s="104"/>
      <c r="ED37" s="104"/>
      <c r="EE37" s="104"/>
      <c r="EF37" s="104"/>
      <c r="EG37" s="10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4"/>
      <c r="FY37" s="134"/>
      <c r="FZ37" s="134"/>
      <c r="GA37" s="134"/>
      <c r="GB37" s="134"/>
      <c r="GC37" s="134"/>
      <c r="GD37" s="134"/>
      <c r="GE37" s="134"/>
      <c r="GF37" s="134"/>
      <c r="GG37" s="134"/>
      <c r="GH37" s="134"/>
      <c r="GI37" s="134"/>
      <c r="GJ37" s="134"/>
      <c r="GK37" s="134"/>
      <c r="GL37" s="134"/>
      <c r="GM37" s="134"/>
      <c r="GN37" s="134"/>
      <c r="GO37" s="134"/>
      <c r="GP37" s="134"/>
      <c r="GQ37" s="134"/>
      <c r="GR37" s="134"/>
      <c r="GS37" s="134"/>
      <c r="GT37" s="134"/>
    </row>
    <row r="38" spans="1:202" s="6" customFormat="1" ht="12.75" customHeight="1">
      <c r="A38" s="134"/>
      <c r="B38" s="134"/>
      <c r="C38" s="415" t="s">
        <v>47</v>
      </c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5"/>
      <c r="S38" s="415"/>
      <c r="T38" s="415"/>
      <c r="U38" s="415"/>
      <c r="V38" s="415"/>
      <c r="W38" s="415"/>
      <c r="X38" s="383"/>
      <c r="Y38" s="383"/>
      <c r="Z38" s="383"/>
      <c r="AA38" s="383"/>
      <c r="AB38" s="383"/>
      <c r="AC38" s="383"/>
      <c r="AD38" s="383"/>
      <c r="AE38" s="383"/>
      <c r="AF38" s="383"/>
      <c r="AG38" s="426" t="s">
        <v>50</v>
      </c>
      <c r="AH38" s="426"/>
      <c r="AI38" s="426"/>
      <c r="AJ38" s="426"/>
      <c r="AK38" s="426"/>
      <c r="AL38" s="426"/>
      <c r="AM38" s="426"/>
      <c r="AN38" s="426"/>
      <c r="AO38" s="426"/>
      <c r="AP38" s="426"/>
      <c r="AQ38" s="426"/>
      <c r="AR38" s="426"/>
      <c r="AS38" s="426"/>
      <c r="AT38" s="426"/>
      <c r="AU38" s="426"/>
      <c r="AV38" s="426"/>
      <c r="AW38" s="426"/>
      <c r="AX38" s="426"/>
      <c r="AY38" s="426"/>
      <c r="AZ38" s="426"/>
      <c r="BA38" s="426"/>
      <c r="BB38" s="134"/>
      <c r="BC38" s="134"/>
      <c r="BD38" s="134"/>
      <c r="BE38" s="134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04"/>
      <c r="CY38" s="104"/>
      <c r="CZ38" s="104"/>
      <c r="DA38" s="104"/>
      <c r="DB38" s="104"/>
      <c r="DC38" s="104"/>
      <c r="DD38" s="104"/>
      <c r="DE38" s="104"/>
      <c r="DF38" s="104"/>
      <c r="DG38" s="104"/>
      <c r="DH38" s="104"/>
      <c r="DI38" s="104"/>
      <c r="DJ38" s="104"/>
      <c r="DK38" s="104"/>
      <c r="DL38" s="104"/>
      <c r="DM38" s="104"/>
      <c r="DN38" s="104"/>
      <c r="DO38" s="104"/>
      <c r="DP38" s="104"/>
      <c r="DQ38" s="104"/>
      <c r="DR38" s="104"/>
      <c r="DS38" s="104"/>
      <c r="DT38" s="104"/>
      <c r="DU38" s="104"/>
      <c r="DV38" s="104"/>
      <c r="DW38" s="104"/>
      <c r="DX38" s="104"/>
      <c r="DY38" s="104"/>
      <c r="DZ38" s="104"/>
      <c r="EA38" s="104"/>
      <c r="EB38" s="104"/>
      <c r="EC38" s="104"/>
      <c r="ED38" s="104"/>
      <c r="EE38" s="104"/>
      <c r="EF38" s="104"/>
      <c r="EG38" s="10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  <c r="FT38" s="134"/>
      <c r="FU38" s="134"/>
      <c r="FV38" s="134"/>
      <c r="FW38" s="134"/>
      <c r="FX38" s="134"/>
      <c r="FY38" s="134"/>
      <c r="FZ38" s="134"/>
      <c r="GA38" s="134"/>
      <c r="GB38" s="134"/>
      <c r="GC38" s="134"/>
      <c r="GD38" s="134"/>
      <c r="GE38" s="134"/>
      <c r="GF38" s="134"/>
      <c r="GG38" s="134"/>
      <c r="GH38" s="134"/>
      <c r="GI38" s="134"/>
      <c r="GJ38" s="134"/>
      <c r="GK38" s="134"/>
      <c r="GL38" s="134"/>
      <c r="GM38" s="134"/>
      <c r="GN38" s="134"/>
      <c r="GO38" s="134"/>
      <c r="GP38" s="134"/>
      <c r="GQ38" s="134"/>
      <c r="GR38" s="134"/>
      <c r="GS38" s="134"/>
      <c r="GT38" s="134"/>
    </row>
    <row r="39" spans="1:202" s="6" customFormat="1" ht="12.75" customHeight="1">
      <c r="A39" s="134"/>
      <c r="B39" s="134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5"/>
      <c r="R39" s="415"/>
      <c r="S39" s="415"/>
      <c r="T39" s="415"/>
      <c r="U39" s="415"/>
      <c r="V39" s="415"/>
      <c r="W39" s="415"/>
      <c r="X39" s="425" t="s">
        <v>49</v>
      </c>
      <c r="Y39" s="425"/>
      <c r="Z39" s="425"/>
      <c r="AA39" s="425"/>
      <c r="AB39" s="425"/>
      <c r="AC39" s="425"/>
      <c r="AD39" s="425"/>
      <c r="AE39" s="425"/>
      <c r="AF39" s="425"/>
      <c r="AG39" s="426"/>
      <c r="AH39" s="426"/>
      <c r="AI39" s="426"/>
      <c r="AJ39" s="426"/>
      <c r="AK39" s="426"/>
      <c r="AL39" s="426"/>
      <c r="AM39" s="426"/>
      <c r="AN39" s="426"/>
      <c r="AO39" s="426"/>
      <c r="AP39" s="426"/>
      <c r="AQ39" s="426"/>
      <c r="AR39" s="426"/>
      <c r="AS39" s="426"/>
      <c r="AT39" s="426"/>
      <c r="AU39" s="426"/>
      <c r="AV39" s="426"/>
      <c r="AW39" s="426"/>
      <c r="AX39" s="426"/>
      <c r="AY39" s="426"/>
      <c r="AZ39" s="426"/>
      <c r="BA39" s="426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04"/>
      <c r="CY39" s="104"/>
      <c r="CZ39" s="104"/>
      <c r="DA39" s="104"/>
      <c r="DB39" s="104"/>
      <c r="DC39" s="104"/>
      <c r="DD39" s="104"/>
      <c r="DE39" s="104"/>
      <c r="DF39" s="104"/>
      <c r="DG39" s="104"/>
      <c r="DH39" s="104"/>
      <c r="DI39" s="104"/>
      <c r="DJ39" s="104"/>
      <c r="DK39" s="104"/>
      <c r="DL39" s="104"/>
      <c r="DM39" s="104"/>
      <c r="DN39" s="104"/>
      <c r="DO39" s="104"/>
      <c r="DP39" s="104"/>
      <c r="DQ39" s="104"/>
      <c r="DR39" s="104"/>
      <c r="DS39" s="104"/>
      <c r="DT39" s="104"/>
      <c r="DU39" s="104"/>
      <c r="DV39" s="104"/>
      <c r="DW39" s="104"/>
      <c r="DX39" s="104"/>
      <c r="DY39" s="104"/>
      <c r="DZ39" s="104"/>
      <c r="EA39" s="104"/>
      <c r="EB39" s="104"/>
      <c r="EC39" s="104"/>
      <c r="ED39" s="104"/>
      <c r="EE39" s="104"/>
      <c r="EF39" s="104"/>
      <c r="EG39" s="10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34"/>
      <c r="FM39" s="134"/>
      <c r="FN39" s="134"/>
      <c r="FO39" s="134"/>
      <c r="FP39" s="134"/>
      <c r="FQ39" s="134"/>
      <c r="FR39" s="134"/>
      <c r="FS39" s="134"/>
      <c r="FT39" s="134"/>
      <c r="FU39" s="134"/>
      <c r="FV39" s="134"/>
      <c r="FW39" s="134"/>
      <c r="FX39" s="134"/>
      <c r="FY39" s="134"/>
      <c r="FZ39" s="134"/>
      <c r="GA39" s="134"/>
      <c r="GB39" s="134"/>
      <c r="GC39" s="134"/>
      <c r="GD39" s="134"/>
      <c r="GE39" s="134"/>
      <c r="GF39" s="134"/>
      <c r="GG39" s="134"/>
      <c r="GH39" s="134"/>
      <c r="GI39" s="134"/>
      <c r="GJ39" s="134"/>
      <c r="GK39" s="134"/>
      <c r="GL39" s="134"/>
      <c r="GM39" s="134"/>
      <c r="GN39" s="134"/>
      <c r="GO39" s="134"/>
      <c r="GP39" s="134"/>
      <c r="GQ39" s="134"/>
      <c r="GR39" s="134"/>
      <c r="GS39" s="134"/>
      <c r="GT39" s="134"/>
    </row>
    <row r="40" spans="1:202" s="6" customFormat="1" ht="12.75" customHeight="1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5"/>
      <c r="S40" s="135"/>
      <c r="T40" s="135"/>
      <c r="U40" s="135"/>
      <c r="V40" s="135"/>
      <c r="W40" s="135"/>
      <c r="X40" s="135"/>
      <c r="Y40" s="135"/>
      <c r="Z40" s="135"/>
      <c r="AA40" s="725">
        <f>IF(INDEX('複数用（入力シート）'!$S$3:$S$202,MATCH('複数用（印刷シート）'!$CP$3,'複数用（入力シート）'!$A$3:$A$202,0))=0,"",INDEX('複数用（入力シート）'!$S$3:$S$202,MATCH('複数用（印刷シート）'!$CP$3,'複数用（入力シート）'!$A$3:$A$202,0)))</f>
        <v>45383</v>
      </c>
      <c r="AB40" s="725"/>
      <c r="AC40" s="725"/>
      <c r="AD40" s="725"/>
      <c r="AE40" s="725"/>
      <c r="AF40" s="725"/>
      <c r="AG40" s="725"/>
      <c r="AH40" s="725"/>
      <c r="AI40" s="725"/>
      <c r="AJ40" s="725"/>
      <c r="AK40" s="725"/>
      <c r="AL40" s="725"/>
      <c r="AM40" s="725"/>
      <c r="AN40" s="725"/>
      <c r="AO40" s="725"/>
      <c r="AP40" s="725"/>
      <c r="AQ40" s="725"/>
      <c r="AR40" s="725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666" t="s">
        <v>51</v>
      </c>
      <c r="BD40" s="666"/>
      <c r="BE40" s="666"/>
      <c r="BF40" s="666"/>
      <c r="BG40" s="666"/>
      <c r="BH40" s="666"/>
      <c r="BI40" s="719" t="str">
        <f>INDEX('複数用（入力シート）'!$T$3:$T$202,MATCH('複数用（印刷シート）'!$CP$3,'複数用（入力シート）'!$A$3:$A$202,0))</f>
        <v>共済　花子</v>
      </c>
      <c r="BJ40" s="719"/>
      <c r="BK40" s="719"/>
      <c r="BL40" s="719"/>
      <c r="BM40" s="719"/>
      <c r="BN40" s="719"/>
      <c r="BO40" s="719"/>
      <c r="BP40" s="719"/>
      <c r="BQ40" s="719"/>
      <c r="BR40" s="719"/>
      <c r="BS40" s="719"/>
      <c r="BT40" s="719"/>
      <c r="BU40" s="719"/>
      <c r="BV40" s="719"/>
      <c r="BW40" s="719"/>
      <c r="BX40" s="719"/>
      <c r="BY40" s="719"/>
      <c r="BZ40" s="719"/>
      <c r="CA40" s="719"/>
      <c r="CB40" s="719"/>
      <c r="CC40" s="719"/>
      <c r="CD40" s="719"/>
      <c r="CE40" s="719"/>
      <c r="CF40" s="719"/>
      <c r="CG40" s="719"/>
      <c r="CH40" s="719"/>
      <c r="CI40" s="719"/>
      <c r="CJ40" s="719"/>
      <c r="CK40" s="719"/>
      <c r="CL40" s="719"/>
      <c r="CM40" s="719"/>
      <c r="CN40" s="719"/>
      <c r="CO40" s="719"/>
      <c r="CP40" s="719"/>
      <c r="CQ40" s="719"/>
      <c r="CR40" s="719"/>
      <c r="CS40" s="719"/>
      <c r="CT40" s="719"/>
      <c r="CU40" s="719"/>
      <c r="CV40" s="719"/>
      <c r="CW40" s="719"/>
      <c r="CX40" s="719"/>
      <c r="CY40" s="104"/>
      <c r="CZ40" s="104"/>
      <c r="DA40" s="104"/>
      <c r="DB40" s="104"/>
      <c r="DC40" s="104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  <c r="DW40" s="104"/>
      <c r="DX40" s="104"/>
      <c r="DY40" s="104"/>
      <c r="DZ40" s="104"/>
      <c r="EA40" s="104"/>
      <c r="EB40" s="104"/>
      <c r="EC40" s="104"/>
      <c r="ED40" s="104"/>
      <c r="EE40" s="104"/>
      <c r="EF40" s="104"/>
      <c r="EG40" s="10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34"/>
      <c r="FM40" s="134"/>
      <c r="FN40" s="134"/>
      <c r="FO40" s="134"/>
      <c r="FP40" s="134"/>
      <c r="FQ40" s="134"/>
      <c r="FR40" s="134"/>
      <c r="FS40" s="134"/>
      <c r="FT40" s="134"/>
      <c r="FU40" s="134"/>
      <c r="FV40" s="134"/>
      <c r="FW40" s="134"/>
      <c r="FX40" s="134"/>
      <c r="FY40" s="134"/>
      <c r="FZ40" s="134"/>
      <c r="GA40" s="134"/>
      <c r="GB40" s="134"/>
      <c r="GC40" s="134"/>
      <c r="GD40" s="134"/>
      <c r="GE40" s="134"/>
      <c r="GF40" s="134"/>
      <c r="GG40" s="134"/>
      <c r="GH40" s="134"/>
      <c r="GI40" s="134"/>
      <c r="GJ40" s="134"/>
      <c r="GK40" s="134"/>
      <c r="GL40" s="134"/>
      <c r="GM40" s="134"/>
      <c r="GN40" s="134"/>
      <c r="GO40" s="134"/>
      <c r="GP40" s="134"/>
      <c r="GQ40" s="134"/>
      <c r="GR40" s="134"/>
      <c r="GS40" s="134"/>
      <c r="GT40" s="134"/>
    </row>
    <row r="41" spans="1:202" s="6" customFormat="1" ht="12.75" customHeight="1">
      <c r="A41" s="134"/>
      <c r="B41" s="134"/>
      <c r="C41" s="134"/>
      <c r="D41" s="134"/>
      <c r="E41" s="134"/>
      <c r="F41" s="134"/>
      <c r="G41" s="134" t="s">
        <v>62</v>
      </c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725"/>
      <c r="AB41" s="725"/>
      <c r="AC41" s="725"/>
      <c r="AD41" s="725"/>
      <c r="AE41" s="725"/>
      <c r="AF41" s="725"/>
      <c r="AG41" s="725"/>
      <c r="AH41" s="725"/>
      <c r="AI41" s="725"/>
      <c r="AJ41" s="725"/>
      <c r="AK41" s="725"/>
      <c r="AL41" s="725"/>
      <c r="AM41" s="725"/>
      <c r="AN41" s="725"/>
      <c r="AO41" s="725"/>
      <c r="AP41" s="725"/>
      <c r="AQ41" s="725"/>
      <c r="AR41" s="725"/>
      <c r="AS41" s="134"/>
      <c r="AT41" s="134"/>
      <c r="AU41" s="134"/>
      <c r="AV41" s="134"/>
      <c r="AW41" s="134"/>
      <c r="AX41" s="134"/>
      <c r="AY41" s="137"/>
      <c r="AZ41" s="134"/>
      <c r="BA41" s="134"/>
      <c r="BB41" s="134"/>
      <c r="BC41" s="666"/>
      <c r="BD41" s="666"/>
      <c r="BE41" s="666"/>
      <c r="BF41" s="666"/>
      <c r="BG41" s="666"/>
      <c r="BH41" s="666"/>
      <c r="BI41" s="719"/>
      <c r="BJ41" s="719"/>
      <c r="BK41" s="719"/>
      <c r="BL41" s="719"/>
      <c r="BM41" s="719"/>
      <c r="BN41" s="719"/>
      <c r="BO41" s="719"/>
      <c r="BP41" s="719"/>
      <c r="BQ41" s="719"/>
      <c r="BR41" s="719"/>
      <c r="BS41" s="719"/>
      <c r="BT41" s="719"/>
      <c r="BU41" s="719"/>
      <c r="BV41" s="719"/>
      <c r="BW41" s="719"/>
      <c r="BX41" s="719"/>
      <c r="BY41" s="719"/>
      <c r="BZ41" s="719"/>
      <c r="CA41" s="719"/>
      <c r="CB41" s="719"/>
      <c r="CC41" s="719"/>
      <c r="CD41" s="719"/>
      <c r="CE41" s="719"/>
      <c r="CF41" s="719"/>
      <c r="CG41" s="719"/>
      <c r="CH41" s="719"/>
      <c r="CI41" s="719"/>
      <c r="CJ41" s="719"/>
      <c r="CK41" s="719"/>
      <c r="CL41" s="719"/>
      <c r="CM41" s="719"/>
      <c r="CN41" s="719"/>
      <c r="CO41" s="719"/>
      <c r="CP41" s="719"/>
      <c r="CQ41" s="719"/>
      <c r="CR41" s="719"/>
      <c r="CS41" s="719"/>
      <c r="CT41" s="719"/>
      <c r="CU41" s="719"/>
      <c r="CV41" s="719"/>
      <c r="CW41" s="719"/>
      <c r="CX41" s="719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  <c r="FF41" s="134"/>
      <c r="FG41" s="134"/>
      <c r="FH41" s="134"/>
      <c r="FI41" s="134"/>
      <c r="FJ41" s="134"/>
      <c r="FK41" s="134"/>
      <c r="FL41" s="134"/>
      <c r="FM41" s="134"/>
      <c r="FN41" s="134"/>
      <c r="FO41" s="134"/>
      <c r="FP41" s="134"/>
      <c r="FQ41" s="134"/>
      <c r="FR41" s="134"/>
      <c r="FS41" s="134"/>
      <c r="FT41" s="134"/>
      <c r="FU41" s="134"/>
      <c r="FV41" s="134"/>
      <c r="FW41" s="134"/>
      <c r="FX41" s="134"/>
      <c r="FY41" s="134"/>
      <c r="FZ41" s="134"/>
      <c r="GA41" s="134"/>
      <c r="GB41" s="134"/>
      <c r="GC41" s="134"/>
      <c r="GD41" s="134"/>
      <c r="GE41" s="134"/>
      <c r="GF41" s="134"/>
      <c r="GG41" s="134"/>
      <c r="GH41" s="134"/>
      <c r="GI41" s="134"/>
      <c r="GJ41" s="134"/>
      <c r="GK41" s="134"/>
      <c r="GL41" s="134"/>
      <c r="GM41" s="134"/>
      <c r="GN41" s="134"/>
      <c r="GO41" s="134"/>
      <c r="GP41" s="134"/>
      <c r="GQ41" s="134"/>
      <c r="GR41" s="134"/>
      <c r="GS41" s="134"/>
      <c r="GT41" s="134"/>
    </row>
    <row r="42" spans="1:202" s="5" customFormat="1" ht="6" customHeight="1">
      <c r="A42" s="104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672"/>
      <c r="BD42" s="672"/>
      <c r="BE42" s="672"/>
      <c r="BF42" s="672"/>
      <c r="BG42" s="672"/>
      <c r="BH42" s="672"/>
      <c r="BI42" s="720"/>
      <c r="BJ42" s="720"/>
      <c r="BK42" s="720"/>
      <c r="BL42" s="720"/>
      <c r="BM42" s="720"/>
      <c r="BN42" s="720"/>
      <c r="BO42" s="720"/>
      <c r="BP42" s="720"/>
      <c r="BQ42" s="720"/>
      <c r="BR42" s="720"/>
      <c r="BS42" s="720"/>
      <c r="BT42" s="720"/>
      <c r="BU42" s="720"/>
      <c r="BV42" s="720"/>
      <c r="BW42" s="720"/>
      <c r="BX42" s="720"/>
      <c r="BY42" s="720"/>
      <c r="BZ42" s="720"/>
      <c r="CA42" s="720"/>
      <c r="CB42" s="720"/>
      <c r="CC42" s="720"/>
      <c r="CD42" s="720"/>
      <c r="CE42" s="720"/>
      <c r="CF42" s="720"/>
      <c r="CG42" s="720"/>
      <c r="CH42" s="720"/>
      <c r="CI42" s="720"/>
      <c r="CJ42" s="720"/>
      <c r="CK42" s="720"/>
      <c r="CL42" s="720"/>
      <c r="CM42" s="720"/>
      <c r="CN42" s="720"/>
      <c r="CO42" s="720"/>
      <c r="CP42" s="720"/>
      <c r="CQ42" s="720"/>
      <c r="CR42" s="720"/>
      <c r="CS42" s="720"/>
      <c r="CT42" s="720"/>
      <c r="CU42" s="720"/>
      <c r="CV42" s="720"/>
      <c r="CW42" s="720"/>
      <c r="CX42" s="720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4"/>
      <c r="DV42" s="104"/>
      <c r="DW42" s="104"/>
      <c r="DX42" s="104"/>
      <c r="DY42" s="104"/>
      <c r="DZ42" s="104"/>
      <c r="EA42" s="104"/>
      <c r="EB42" s="104"/>
      <c r="EC42" s="104"/>
      <c r="ED42" s="104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</row>
    <row r="43" spans="1:202" s="5" customFormat="1" ht="9" customHeight="1">
      <c r="A43" s="104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  <c r="CF43" s="136"/>
      <c r="CG43" s="136"/>
      <c r="CH43" s="136"/>
      <c r="CI43" s="136"/>
      <c r="CJ43" s="136"/>
      <c r="CK43" s="136"/>
      <c r="CL43" s="136"/>
      <c r="CM43" s="136"/>
      <c r="CN43" s="136"/>
      <c r="CO43" s="136"/>
      <c r="CP43" s="136"/>
      <c r="CQ43" s="136"/>
      <c r="CR43" s="136"/>
      <c r="CS43" s="136"/>
      <c r="CT43" s="136"/>
      <c r="CU43" s="136"/>
      <c r="CV43" s="136"/>
      <c r="CW43" s="136"/>
      <c r="CX43" s="136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4"/>
      <c r="DV43" s="104"/>
      <c r="DW43" s="104"/>
      <c r="DX43" s="104"/>
      <c r="DY43" s="104"/>
      <c r="DZ43" s="104"/>
      <c r="EA43" s="104"/>
      <c r="EB43" s="104"/>
      <c r="EC43" s="104"/>
      <c r="ED43" s="104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</row>
    <row r="44" spans="1:202" s="6" customFormat="1" ht="12.75" customHeight="1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 t="s">
        <v>54</v>
      </c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666" t="s">
        <v>52</v>
      </c>
      <c r="BD44" s="666"/>
      <c r="BE44" s="666"/>
      <c r="BF44" s="666"/>
      <c r="BG44" s="666"/>
      <c r="BH44" s="666"/>
      <c r="BI44" s="721" t="str">
        <f>IF(INDEX('複数用（入力シート）'!$V$3:$V$202,MATCH('複数用（印刷シート）'!$CP$3,'複数用（入力シート）'!$A$3:$A$202,0))=0,"",INDEX('複数用（入力シート）'!$V$3:$V$202,MATCH('複数用（印刷シート）'!$CP$3,'複数用（入力シート）'!$A$3:$A$202,0)))</f>
        <v>〇〇局〇〇部長</v>
      </c>
      <c r="BJ44" s="721"/>
      <c r="BK44" s="721"/>
      <c r="BL44" s="721"/>
      <c r="BM44" s="721"/>
      <c r="BN44" s="721"/>
      <c r="BO44" s="721"/>
      <c r="BP44" s="721"/>
      <c r="BQ44" s="721"/>
      <c r="BR44" s="721"/>
      <c r="BS44" s="721"/>
      <c r="BT44" s="721"/>
      <c r="BU44" s="721"/>
      <c r="BV44" s="721"/>
      <c r="BW44" s="721"/>
      <c r="BX44" s="721"/>
      <c r="BY44" s="721"/>
      <c r="BZ44" s="721"/>
      <c r="CA44" s="721"/>
      <c r="CB44" s="721"/>
      <c r="CC44" s="721"/>
      <c r="CD44" s="721"/>
      <c r="CE44" s="721"/>
      <c r="CF44" s="721"/>
      <c r="CG44" s="721"/>
      <c r="CH44" s="721"/>
      <c r="CI44" s="721"/>
      <c r="CJ44" s="721"/>
      <c r="CK44" s="721"/>
      <c r="CL44" s="721"/>
      <c r="CM44" s="721"/>
      <c r="CN44" s="721"/>
      <c r="CO44" s="721"/>
      <c r="CP44" s="721"/>
      <c r="CQ44" s="721"/>
      <c r="CR44" s="721"/>
      <c r="CS44" s="721"/>
      <c r="CT44" s="721"/>
      <c r="CU44" s="721"/>
      <c r="CV44" s="721"/>
      <c r="CW44" s="721"/>
      <c r="CX44" s="721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4"/>
      <c r="DV44" s="104"/>
      <c r="DW44" s="104"/>
      <c r="DX44" s="104"/>
      <c r="DY44" s="104"/>
      <c r="DZ44" s="104"/>
      <c r="EA44" s="104"/>
      <c r="EB44" s="104"/>
      <c r="EC44" s="104"/>
      <c r="ED44" s="104"/>
      <c r="EE44" s="104"/>
      <c r="EF44" s="104"/>
      <c r="EG44" s="104"/>
      <c r="EH44" s="134"/>
      <c r="EI44" s="134"/>
      <c r="EJ44" s="134"/>
      <c r="EK44" s="134"/>
      <c r="EL44" s="134"/>
      <c r="EM44" s="134"/>
      <c r="EN44" s="134"/>
      <c r="EO44" s="134"/>
      <c r="EP44" s="134"/>
      <c r="EQ44" s="134"/>
      <c r="ER44" s="134"/>
      <c r="ES44" s="134"/>
      <c r="ET44" s="134"/>
      <c r="EU44" s="134"/>
      <c r="EV44" s="134"/>
      <c r="EW44" s="134"/>
      <c r="EX44" s="134"/>
      <c r="EY44" s="134"/>
      <c r="EZ44" s="134"/>
      <c r="FA44" s="134"/>
      <c r="FB44" s="134"/>
      <c r="FC44" s="134"/>
      <c r="FD44" s="134"/>
      <c r="FE44" s="134"/>
      <c r="FF44" s="134"/>
      <c r="FG44" s="134"/>
      <c r="FH44" s="134"/>
      <c r="FI44" s="134"/>
      <c r="FJ44" s="134"/>
      <c r="FK44" s="134"/>
      <c r="FL44" s="134"/>
      <c r="FM44" s="134"/>
      <c r="FN44" s="134"/>
      <c r="FO44" s="134"/>
      <c r="FP44" s="134"/>
      <c r="FQ44" s="134"/>
      <c r="FR44" s="134"/>
      <c r="FS44" s="134"/>
      <c r="FT44" s="134"/>
      <c r="FU44" s="134"/>
      <c r="FV44" s="134"/>
      <c r="FW44" s="134"/>
      <c r="FX44" s="134"/>
      <c r="FY44" s="134"/>
      <c r="FZ44" s="134"/>
      <c r="GA44" s="134"/>
      <c r="GB44" s="134"/>
      <c r="GC44" s="134"/>
      <c r="GD44" s="134"/>
      <c r="GE44" s="134"/>
      <c r="GF44" s="134"/>
      <c r="GG44" s="134"/>
      <c r="GH44" s="134"/>
      <c r="GI44" s="134"/>
      <c r="GJ44" s="134"/>
      <c r="GK44" s="134"/>
      <c r="GL44" s="134"/>
      <c r="GM44" s="134"/>
      <c r="GN44" s="134"/>
      <c r="GO44" s="134"/>
      <c r="GP44" s="134"/>
      <c r="GQ44" s="134"/>
      <c r="GR44" s="134"/>
      <c r="GS44" s="134"/>
      <c r="GT44" s="134"/>
    </row>
    <row r="45" spans="1:202" s="6" customFormat="1" ht="12.75" customHeight="1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725">
        <f>IF(INDEX('複数用（入力シート）'!$U$3:$U$202,MATCH('複数用（印刷シート）'!CP3,'複数用（入力シート）'!$A$3:$A$202,0))=0,"",INDEX('複数用（入力シート）'!$U$3:$U$202,MATCH('複数用（印刷シート）'!CP3,'複数用（入力シート）'!$A$3:$A$202,0)))</f>
        <v>45383</v>
      </c>
      <c r="AB45" s="725"/>
      <c r="AC45" s="725"/>
      <c r="AD45" s="725"/>
      <c r="AE45" s="725"/>
      <c r="AF45" s="725"/>
      <c r="AG45" s="725"/>
      <c r="AH45" s="725"/>
      <c r="AI45" s="725"/>
      <c r="AJ45" s="725"/>
      <c r="AK45" s="725"/>
      <c r="AL45" s="725"/>
      <c r="AM45" s="725"/>
      <c r="AN45" s="725"/>
      <c r="AO45" s="725"/>
      <c r="AP45" s="725"/>
      <c r="AQ45" s="725"/>
      <c r="AR45" s="725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666"/>
      <c r="BD45" s="666"/>
      <c r="BE45" s="666"/>
      <c r="BF45" s="666"/>
      <c r="BG45" s="666"/>
      <c r="BH45" s="666"/>
      <c r="BI45" s="721"/>
      <c r="BJ45" s="721"/>
      <c r="BK45" s="721"/>
      <c r="BL45" s="721"/>
      <c r="BM45" s="721"/>
      <c r="BN45" s="721"/>
      <c r="BO45" s="721"/>
      <c r="BP45" s="721"/>
      <c r="BQ45" s="721"/>
      <c r="BR45" s="721"/>
      <c r="BS45" s="721"/>
      <c r="BT45" s="721"/>
      <c r="BU45" s="721"/>
      <c r="BV45" s="721"/>
      <c r="BW45" s="721"/>
      <c r="BX45" s="721"/>
      <c r="BY45" s="721"/>
      <c r="BZ45" s="721"/>
      <c r="CA45" s="721"/>
      <c r="CB45" s="721"/>
      <c r="CC45" s="721"/>
      <c r="CD45" s="721"/>
      <c r="CE45" s="721"/>
      <c r="CF45" s="721"/>
      <c r="CG45" s="721"/>
      <c r="CH45" s="721"/>
      <c r="CI45" s="721"/>
      <c r="CJ45" s="721"/>
      <c r="CK45" s="721"/>
      <c r="CL45" s="721"/>
      <c r="CM45" s="721"/>
      <c r="CN45" s="721"/>
      <c r="CO45" s="721"/>
      <c r="CP45" s="721"/>
      <c r="CQ45" s="721"/>
      <c r="CR45" s="721"/>
      <c r="CS45" s="721"/>
      <c r="CT45" s="721"/>
      <c r="CU45" s="721"/>
      <c r="CV45" s="721"/>
      <c r="CW45" s="721"/>
      <c r="CX45" s="721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34"/>
      <c r="EI45" s="134"/>
      <c r="EJ45" s="134"/>
      <c r="EK45" s="134"/>
      <c r="EL45" s="134"/>
      <c r="EM45" s="134"/>
      <c r="EN45" s="134"/>
      <c r="EO45" s="134"/>
      <c r="EP45" s="134"/>
      <c r="EQ45" s="134"/>
      <c r="ER45" s="134"/>
      <c r="ES45" s="134"/>
      <c r="ET45" s="134"/>
      <c r="EU45" s="134"/>
      <c r="EV45" s="134"/>
      <c r="EW45" s="134"/>
      <c r="EX45" s="134"/>
      <c r="EY45" s="134"/>
      <c r="EZ45" s="134"/>
      <c r="FA45" s="134"/>
      <c r="FB45" s="134"/>
      <c r="FC45" s="134"/>
      <c r="FD45" s="134"/>
      <c r="FE45" s="134"/>
      <c r="FF45" s="134"/>
      <c r="FG45" s="134"/>
      <c r="FH45" s="134"/>
      <c r="FI45" s="134"/>
      <c r="FJ45" s="134"/>
      <c r="FK45" s="134"/>
      <c r="FL45" s="134"/>
      <c r="FM45" s="134"/>
      <c r="FN45" s="134"/>
      <c r="FO45" s="134"/>
      <c r="FP45" s="134"/>
      <c r="FQ45" s="134"/>
      <c r="FR45" s="134"/>
      <c r="FS45" s="134"/>
      <c r="FT45" s="134"/>
      <c r="FU45" s="134"/>
      <c r="FV45" s="134"/>
      <c r="FW45" s="134"/>
      <c r="FX45" s="134"/>
      <c r="FY45" s="134"/>
      <c r="FZ45" s="134"/>
      <c r="GA45" s="134"/>
      <c r="GB45" s="134"/>
      <c r="GC45" s="134"/>
      <c r="GD45" s="134"/>
      <c r="GE45" s="134"/>
      <c r="GF45" s="134"/>
      <c r="GG45" s="134"/>
      <c r="GH45" s="134"/>
      <c r="GI45" s="134"/>
      <c r="GJ45" s="134"/>
      <c r="GK45" s="134"/>
      <c r="GL45" s="134"/>
      <c r="GM45" s="134"/>
      <c r="GN45" s="134"/>
      <c r="GO45" s="134"/>
      <c r="GP45" s="134"/>
      <c r="GQ45" s="134"/>
      <c r="GR45" s="134"/>
      <c r="GS45" s="134"/>
      <c r="GT45" s="134"/>
    </row>
    <row r="46" spans="1:202" s="6" customFormat="1" ht="12.75" customHeight="1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725"/>
      <c r="AB46" s="725"/>
      <c r="AC46" s="725"/>
      <c r="AD46" s="725"/>
      <c r="AE46" s="725"/>
      <c r="AF46" s="725"/>
      <c r="AG46" s="725"/>
      <c r="AH46" s="725"/>
      <c r="AI46" s="725"/>
      <c r="AJ46" s="725"/>
      <c r="AK46" s="725"/>
      <c r="AL46" s="725"/>
      <c r="AM46" s="725"/>
      <c r="AN46" s="725"/>
      <c r="AO46" s="725"/>
      <c r="AP46" s="725"/>
      <c r="AQ46" s="725"/>
      <c r="AR46" s="725"/>
      <c r="AS46" s="134"/>
      <c r="AT46" s="134"/>
      <c r="AU46" s="415" t="s">
        <v>53</v>
      </c>
      <c r="AV46" s="415"/>
      <c r="AW46" s="415"/>
      <c r="AX46" s="415"/>
      <c r="AY46" s="415"/>
      <c r="AZ46" s="415"/>
      <c r="BA46" s="415"/>
      <c r="BB46" s="415"/>
      <c r="BC46" s="374" t="s">
        <v>51</v>
      </c>
      <c r="BD46" s="374"/>
      <c r="BE46" s="374"/>
      <c r="BF46" s="374"/>
      <c r="BG46" s="374"/>
      <c r="BH46" s="374"/>
      <c r="BI46" s="719" t="str">
        <f>IF(INDEX('複数用（入力シート）'!$W$3:$W$202,MATCH('複数用（印刷シート）'!$CP$3,'複数用（入力シート）'!$A$3:$A$202,0))=0,"",INDEX('複数用（入力シート）'!$W$3:$W$202,MATCH('複数用（印刷シート）'!$CP$3,'複数用（入力シート）'!$A$3:$A$202,0)))</f>
        <v>東京　太郎</v>
      </c>
      <c r="BJ46" s="719"/>
      <c r="BK46" s="719"/>
      <c r="BL46" s="719"/>
      <c r="BM46" s="719"/>
      <c r="BN46" s="719"/>
      <c r="BO46" s="719"/>
      <c r="BP46" s="719"/>
      <c r="BQ46" s="719"/>
      <c r="BR46" s="719"/>
      <c r="BS46" s="719"/>
      <c r="BT46" s="719"/>
      <c r="BU46" s="719"/>
      <c r="BV46" s="719"/>
      <c r="BW46" s="719"/>
      <c r="BX46" s="719"/>
      <c r="BY46" s="719"/>
      <c r="BZ46" s="719"/>
      <c r="CA46" s="719"/>
      <c r="CB46" s="719"/>
      <c r="CC46" s="719"/>
      <c r="CD46" s="719"/>
      <c r="CE46" s="719"/>
      <c r="CF46" s="719"/>
      <c r="CG46" s="719"/>
      <c r="CH46" s="719"/>
      <c r="CI46" s="719"/>
      <c r="CJ46" s="719"/>
      <c r="CK46" s="719"/>
      <c r="CL46" s="719"/>
      <c r="CM46" s="719"/>
      <c r="CN46" s="719"/>
      <c r="CO46" s="719"/>
      <c r="CP46" s="719"/>
      <c r="CQ46" s="722" t="s">
        <v>138</v>
      </c>
      <c r="CR46" s="722"/>
      <c r="CS46" s="722"/>
      <c r="CT46" s="722"/>
      <c r="CU46" s="722"/>
      <c r="CV46" s="722"/>
      <c r="CW46" s="722"/>
      <c r="CX46" s="722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4"/>
      <c r="DV46" s="104"/>
      <c r="DW46" s="104"/>
      <c r="DX46" s="104"/>
      <c r="DY46" s="104"/>
      <c r="DZ46" s="104"/>
      <c r="EA46" s="104"/>
      <c r="EB46" s="104"/>
      <c r="EC46" s="104"/>
      <c r="ED46" s="104"/>
      <c r="EE46" s="104"/>
      <c r="EF46" s="104"/>
      <c r="EG46" s="104"/>
      <c r="EH46" s="134"/>
      <c r="EI46" s="134"/>
      <c r="EJ46" s="134"/>
      <c r="EK46" s="134"/>
      <c r="EL46" s="134"/>
      <c r="EM46" s="134"/>
      <c r="EN46" s="134"/>
      <c r="EO46" s="134"/>
      <c r="EP46" s="134"/>
      <c r="EQ46" s="134"/>
      <c r="ER46" s="134"/>
      <c r="ES46" s="134"/>
      <c r="ET46" s="134"/>
      <c r="EU46" s="134"/>
      <c r="EV46" s="134"/>
      <c r="EW46" s="134"/>
      <c r="EX46" s="134"/>
      <c r="EY46" s="134"/>
      <c r="EZ46" s="134"/>
      <c r="FA46" s="134"/>
      <c r="FB46" s="134"/>
      <c r="FC46" s="134"/>
      <c r="FD46" s="134"/>
      <c r="FE46" s="134"/>
      <c r="FF46" s="134"/>
      <c r="FG46" s="134"/>
      <c r="FH46" s="134"/>
      <c r="FI46" s="134"/>
      <c r="FJ46" s="134"/>
      <c r="FK46" s="134"/>
      <c r="FL46" s="134"/>
      <c r="FM46" s="134"/>
      <c r="FN46" s="134"/>
      <c r="FO46" s="134"/>
      <c r="FP46" s="134"/>
      <c r="FQ46" s="134"/>
      <c r="FR46" s="134"/>
      <c r="FS46" s="134"/>
      <c r="FT46" s="134"/>
      <c r="FU46" s="134"/>
      <c r="FV46" s="134"/>
      <c r="FW46" s="134"/>
      <c r="FX46" s="134"/>
      <c r="FY46" s="134"/>
      <c r="FZ46" s="134"/>
      <c r="GA46" s="134"/>
      <c r="GB46" s="134"/>
      <c r="GC46" s="134"/>
      <c r="GD46" s="134"/>
      <c r="GE46" s="134"/>
      <c r="GF46" s="134"/>
      <c r="GG46" s="134"/>
      <c r="GH46" s="134"/>
      <c r="GI46" s="134"/>
      <c r="GJ46" s="134"/>
      <c r="GK46" s="134"/>
      <c r="GL46" s="134"/>
      <c r="GM46" s="134"/>
      <c r="GN46" s="134"/>
      <c r="GO46" s="134"/>
      <c r="GP46" s="134"/>
      <c r="GQ46" s="134"/>
      <c r="GR46" s="134"/>
      <c r="GS46" s="134"/>
      <c r="GT46" s="134"/>
    </row>
    <row r="47" spans="1:202" s="6" customFormat="1" ht="12.75" customHeight="1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665"/>
      <c r="BD47" s="665"/>
      <c r="BE47" s="665"/>
      <c r="BF47" s="665"/>
      <c r="BG47" s="665"/>
      <c r="BH47" s="665"/>
      <c r="BI47" s="724"/>
      <c r="BJ47" s="724"/>
      <c r="BK47" s="724"/>
      <c r="BL47" s="724"/>
      <c r="BM47" s="724"/>
      <c r="BN47" s="724"/>
      <c r="BO47" s="724"/>
      <c r="BP47" s="724"/>
      <c r="BQ47" s="724"/>
      <c r="BR47" s="724"/>
      <c r="BS47" s="724"/>
      <c r="BT47" s="724"/>
      <c r="BU47" s="724"/>
      <c r="BV47" s="724"/>
      <c r="BW47" s="724"/>
      <c r="BX47" s="724"/>
      <c r="BY47" s="724"/>
      <c r="BZ47" s="724"/>
      <c r="CA47" s="724"/>
      <c r="CB47" s="724"/>
      <c r="CC47" s="724"/>
      <c r="CD47" s="724"/>
      <c r="CE47" s="724"/>
      <c r="CF47" s="724"/>
      <c r="CG47" s="724"/>
      <c r="CH47" s="724"/>
      <c r="CI47" s="724"/>
      <c r="CJ47" s="724"/>
      <c r="CK47" s="724"/>
      <c r="CL47" s="724"/>
      <c r="CM47" s="724"/>
      <c r="CN47" s="724"/>
      <c r="CO47" s="724"/>
      <c r="CP47" s="724"/>
      <c r="CQ47" s="723"/>
      <c r="CR47" s="723"/>
      <c r="CS47" s="723"/>
      <c r="CT47" s="723"/>
      <c r="CU47" s="723"/>
      <c r="CV47" s="723"/>
      <c r="CW47" s="723"/>
      <c r="CX47" s="723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4"/>
      <c r="DV47" s="104"/>
      <c r="DW47" s="104"/>
      <c r="DX47" s="104"/>
      <c r="DY47" s="104"/>
      <c r="DZ47" s="104"/>
      <c r="EA47" s="104"/>
      <c r="EB47" s="104"/>
      <c r="EC47" s="104"/>
      <c r="ED47" s="104"/>
      <c r="EE47" s="104"/>
      <c r="EF47" s="104"/>
      <c r="EG47" s="104"/>
      <c r="EH47" s="134"/>
      <c r="EI47" s="134"/>
      <c r="EJ47" s="134"/>
      <c r="EK47" s="134"/>
      <c r="EL47" s="134"/>
      <c r="EM47" s="134"/>
      <c r="EN47" s="134"/>
      <c r="EO47" s="134"/>
      <c r="EP47" s="134"/>
      <c r="EQ47" s="134"/>
      <c r="ER47" s="134"/>
      <c r="ES47" s="134"/>
      <c r="ET47" s="134"/>
      <c r="EU47" s="134"/>
      <c r="EV47" s="134"/>
      <c r="EW47" s="134"/>
      <c r="EX47" s="134"/>
      <c r="EY47" s="134"/>
      <c r="EZ47" s="134"/>
      <c r="FA47" s="134"/>
      <c r="FB47" s="134"/>
      <c r="FC47" s="134"/>
      <c r="FD47" s="134"/>
      <c r="FE47" s="134"/>
      <c r="FF47" s="134"/>
      <c r="FG47" s="134"/>
      <c r="FH47" s="134"/>
      <c r="FI47" s="134"/>
      <c r="FJ47" s="134"/>
      <c r="FK47" s="134"/>
      <c r="FL47" s="134"/>
      <c r="FM47" s="134"/>
      <c r="FN47" s="134"/>
      <c r="FO47" s="134"/>
      <c r="FP47" s="134"/>
      <c r="FQ47" s="134"/>
      <c r="FR47" s="134"/>
      <c r="FS47" s="134"/>
      <c r="FT47" s="134"/>
      <c r="FU47" s="134"/>
      <c r="FV47" s="134"/>
      <c r="FW47" s="134"/>
      <c r="FX47" s="134"/>
      <c r="FY47" s="134"/>
      <c r="FZ47" s="134"/>
      <c r="GA47" s="134"/>
      <c r="GB47" s="134"/>
      <c r="GC47" s="134"/>
      <c r="GD47" s="134"/>
      <c r="GE47" s="134"/>
      <c r="GF47" s="134"/>
      <c r="GG47" s="134"/>
      <c r="GH47" s="134"/>
      <c r="GI47" s="134"/>
      <c r="GJ47" s="134"/>
      <c r="GK47" s="134"/>
      <c r="GL47" s="134"/>
      <c r="GM47" s="134"/>
      <c r="GN47" s="134"/>
      <c r="GO47" s="134"/>
      <c r="GP47" s="134"/>
      <c r="GQ47" s="134"/>
      <c r="GR47" s="134"/>
      <c r="GS47" s="134"/>
      <c r="GT47" s="134"/>
    </row>
    <row r="48" spans="1:202" ht="4.5" customHeight="1" thickBot="1">
      <c r="A48" s="3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2"/>
      <c r="CU48" s="122"/>
      <c r="CV48" s="122"/>
      <c r="CW48" s="122"/>
      <c r="CX48" s="122"/>
    </row>
    <row r="49" spans="1:202" s="2" customFormat="1" ht="13.2">
      <c r="A49" s="139"/>
      <c r="B49" s="139"/>
      <c r="C49" s="356" t="s">
        <v>46</v>
      </c>
      <c r="D49" s="409"/>
      <c r="E49" s="409"/>
      <c r="F49" s="409"/>
      <c r="G49" s="409"/>
      <c r="H49" s="356" t="s">
        <v>36</v>
      </c>
      <c r="I49" s="356"/>
      <c r="J49" s="379" t="s">
        <v>41</v>
      </c>
      <c r="K49" s="379"/>
      <c r="L49" s="379"/>
      <c r="M49" s="379"/>
      <c r="N49" s="379"/>
      <c r="O49" s="379"/>
      <c r="P49" s="379"/>
      <c r="Q49" s="379"/>
      <c r="R49" s="379"/>
      <c r="S49" s="379"/>
      <c r="T49" s="379"/>
      <c r="U49" s="379"/>
      <c r="V49" s="379"/>
      <c r="W49" s="379"/>
      <c r="X49" s="379"/>
      <c r="Y49" s="379"/>
      <c r="Z49" s="379"/>
      <c r="AA49" s="379"/>
      <c r="AB49" s="379"/>
      <c r="AC49" s="379"/>
      <c r="AD49" s="379"/>
      <c r="AE49" s="379"/>
      <c r="AF49" s="379"/>
      <c r="AG49" s="379"/>
      <c r="AH49" s="379"/>
      <c r="AI49" s="379"/>
      <c r="AJ49" s="379"/>
      <c r="AK49" s="379"/>
      <c r="AL49" s="379"/>
      <c r="AM49" s="379"/>
      <c r="AN49" s="379"/>
      <c r="AO49" s="379"/>
      <c r="AP49" s="379"/>
      <c r="AQ49" s="379"/>
      <c r="AR49" s="379"/>
      <c r="AS49" s="379"/>
      <c r="AT49" s="379"/>
      <c r="AU49" s="379"/>
      <c r="AV49" s="379"/>
      <c r="AW49" s="379"/>
      <c r="AX49" s="379"/>
      <c r="AY49" s="379"/>
      <c r="AZ49" s="379"/>
      <c r="BA49" s="379"/>
      <c r="BB49" s="379"/>
      <c r="BC49" s="379"/>
      <c r="BD49" s="379"/>
      <c r="BE49" s="379"/>
      <c r="BF49" s="379"/>
      <c r="BG49" s="379"/>
      <c r="BH49" s="379"/>
      <c r="BI49" s="379"/>
      <c r="BJ49" s="379"/>
      <c r="BK49" s="379"/>
      <c r="BL49" s="379"/>
      <c r="BM49" s="379"/>
      <c r="BN49" s="379"/>
      <c r="BO49" s="379"/>
      <c r="BP49" s="379"/>
      <c r="BQ49" s="379"/>
      <c r="BR49" s="379"/>
      <c r="BS49" s="379"/>
      <c r="BT49" s="379"/>
      <c r="BU49" s="139"/>
      <c r="BV49" s="139"/>
      <c r="BW49" s="375" t="s">
        <v>55</v>
      </c>
      <c r="BX49" s="376"/>
      <c r="BY49" s="376"/>
      <c r="BZ49" s="376"/>
      <c r="CA49" s="376"/>
      <c r="CB49" s="376"/>
      <c r="CC49" s="376"/>
      <c r="CD49" s="376"/>
      <c r="CE49" s="376"/>
      <c r="CF49" s="376"/>
      <c r="CG49" s="376"/>
      <c r="CH49" s="376"/>
      <c r="CI49" s="376"/>
      <c r="CJ49" s="376"/>
      <c r="CK49" s="376"/>
      <c r="CL49" s="376"/>
      <c r="CM49" s="376"/>
      <c r="CN49" s="376"/>
      <c r="CO49" s="376"/>
      <c r="CP49" s="376"/>
      <c r="CQ49" s="376"/>
      <c r="CR49" s="376"/>
      <c r="CS49" s="376"/>
      <c r="CT49" s="376"/>
      <c r="CU49" s="376"/>
      <c r="CV49" s="376"/>
      <c r="CW49" s="377"/>
      <c r="CX49" s="140"/>
      <c r="CY49" s="140"/>
      <c r="CZ49" s="140"/>
      <c r="DA49" s="140"/>
      <c r="DB49" s="140"/>
      <c r="DC49" s="140"/>
      <c r="DD49" s="140"/>
      <c r="DE49" s="140"/>
      <c r="DF49" s="140"/>
      <c r="DG49" s="140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140"/>
      <c r="DS49" s="140"/>
      <c r="DT49" s="140"/>
      <c r="DU49" s="140"/>
      <c r="DV49" s="140"/>
      <c r="DW49" s="140"/>
      <c r="DX49" s="140"/>
      <c r="DY49" s="140"/>
      <c r="DZ49" s="140"/>
      <c r="EA49" s="140"/>
      <c r="EB49" s="140"/>
      <c r="EC49" s="140"/>
      <c r="ED49" s="140"/>
      <c r="EE49" s="140"/>
      <c r="EF49" s="140"/>
      <c r="EG49" s="140"/>
      <c r="EH49" s="139"/>
      <c r="EI49" s="139"/>
      <c r="EJ49" s="139"/>
      <c r="EK49" s="139"/>
      <c r="EL49" s="139"/>
      <c r="EM49" s="139"/>
      <c r="EN49" s="139"/>
      <c r="EO49" s="139"/>
      <c r="EP49" s="139"/>
      <c r="EQ49" s="139"/>
      <c r="ER49" s="139"/>
      <c r="ES49" s="139"/>
      <c r="ET49" s="139"/>
      <c r="EU49" s="139"/>
      <c r="EV49" s="139"/>
      <c r="EW49" s="139"/>
      <c r="EX49" s="139"/>
      <c r="EY49" s="139"/>
      <c r="EZ49" s="139"/>
      <c r="FA49" s="139"/>
      <c r="FB49" s="139"/>
      <c r="FC49" s="139"/>
      <c r="FD49" s="139"/>
      <c r="FE49" s="139"/>
      <c r="FF49" s="139"/>
      <c r="FG49" s="139"/>
      <c r="FH49" s="139"/>
      <c r="FI49" s="139"/>
      <c r="FJ49" s="139"/>
      <c r="FK49" s="139"/>
      <c r="FL49" s="139"/>
      <c r="FM49" s="139"/>
      <c r="FN49" s="139"/>
      <c r="FO49" s="139"/>
      <c r="FP49" s="139"/>
      <c r="FQ49" s="139"/>
      <c r="FR49" s="139"/>
      <c r="FS49" s="139"/>
      <c r="FT49" s="139"/>
      <c r="FU49" s="139"/>
      <c r="FV49" s="139"/>
      <c r="FW49" s="139"/>
      <c r="FX49" s="139"/>
      <c r="FY49" s="139"/>
      <c r="FZ49" s="139"/>
      <c r="GA49" s="139"/>
      <c r="GB49" s="139"/>
      <c r="GC49" s="139"/>
      <c r="GD49" s="139"/>
      <c r="GE49" s="139"/>
      <c r="GF49" s="139"/>
      <c r="GG49" s="139"/>
      <c r="GH49" s="139"/>
      <c r="GI49" s="139"/>
      <c r="GJ49" s="139"/>
      <c r="GK49" s="139"/>
      <c r="GL49" s="139"/>
      <c r="GM49" s="139"/>
      <c r="GN49" s="139"/>
      <c r="GO49" s="139"/>
      <c r="GP49" s="139"/>
      <c r="GQ49" s="139"/>
      <c r="GR49" s="139"/>
      <c r="GS49" s="139"/>
      <c r="GT49" s="139"/>
    </row>
    <row r="50" spans="1:202" s="2" customFormat="1" ht="13.2">
      <c r="A50" s="139"/>
      <c r="B50" s="139"/>
      <c r="C50" s="139"/>
      <c r="D50" s="139"/>
      <c r="E50" s="139"/>
      <c r="F50" s="139"/>
      <c r="G50" s="139"/>
      <c r="H50" s="356" t="s">
        <v>37</v>
      </c>
      <c r="I50" s="356"/>
      <c r="J50" s="379" t="s">
        <v>42</v>
      </c>
      <c r="K50" s="379"/>
      <c r="L50" s="379"/>
      <c r="M50" s="379"/>
      <c r="N50" s="379"/>
      <c r="O50" s="379"/>
      <c r="P50" s="379"/>
      <c r="Q50" s="379"/>
      <c r="R50" s="379"/>
      <c r="S50" s="379"/>
      <c r="T50" s="379"/>
      <c r="U50" s="379"/>
      <c r="V50" s="379"/>
      <c r="W50" s="379"/>
      <c r="X50" s="379"/>
      <c r="Y50" s="379"/>
      <c r="Z50" s="379"/>
      <c r="AA50" s="379"/>
      <c r="AB50" s="379"/>
      <c r="AC50" s="379"/>
      <c r="AD50" s="379"/>
      <c r="AE50" s="379"/>
      <c r="AF50" s="379"/>
      <c r="AG50" s="379"/>
      <c r="AH50" s="379"/>
      <c r="AI50" s="379"/>
      <c r="AJ50" s="379"/>
      <c r="AK50" s="379"/>
      <c r="AL50" s="379"/>
      <c r="AM50" s="379"/>
      <c r="AN50" s="379"/>
      <c r="AO50" s="379"/>
      <c r="AP50" s="379"/>
      <c r="AQ50" s="379"/>
      <c r="AR50" s="379"/>
      <c r="AS50" s="379"/>
      <c r="AT50" s="379"/>
      <c r="AU50" s="379"/>
      <c r="AV50" s="379"/>
      <c r="AW50" s="379"/>
      <c r="AX50" s="379"/>
      <c r="AY50" s="379"/>
      <c r="AZ50" s="379"/>
      <c r="BA50" s="379"/>
      <c r="BB50" s="379"/>
      <c r="BC50" s="379"/>
      <c r="BD50" s="379"/>
      <c r="BE50" s="379"/>
      <c r="BF50" s="379"/>
      <c r="BG50" s="379"/>
      <c r="BH50" s="379"/>
      <c r="BI50" s="379"/>
      <c r="BJ50" s="379"/>
      <c r="BK50" s="379"/>
      <c r="BL50" s="379"/>
      <c r="BM50" s="379"/>
      <c r="BN50" s="379"/>
      <c r="BO50" s="379"/>
      <c r="BP50" s="379"/>
      <c r="BQ50" s="379"/>
      <c r="BR50" s="379"/>
      <c r="BS50" s="379"/>
      <c r="BT50" s="379"/>
      <c r="BU50" s="139"/>
      <c r="BV50" s="139"/>
      <c r="BW50" s="350"/>
      <c r="BX50" s="351"/>
      <c r="BY50" s="351"/>
      <c r="BZ50" s="351"/>
      <c r="CA50" s="351"/>
      <c r="CB50" s="351"/>
      <c r="CC50" s="351"/>
      <c r="CD50" s="351"/>
      <c r="CE50" s="351"/>
      <c r="CF50" s="351"/>
      <c r="CG50" s="351"/>
      <c r="CH50" s="351"/>
      <c r="CI50" s="351"/>
      <c r="CJ50" s="351"/>
      <c r="CK50" s="351"/>
      <c r="CL50" s="351"/>
      <c r="CM50" s="351"/>
      <c r="CN50" s="351"/>
      <c r="CO50" s="351"/>
      <c r="CP50" s="351"/>
      <c r="CQ50" s="351"/>
      <c r="CR50" s="351"/>
      <c r="CS50" s="351"/>
      <c r="CT50" s="351"/>
      <c r="CU50" s="351"/>
      <c r="CV50" s="351"/>
      <c r="CW50" s="352"/>
      <c r="CX50" s="140"/>
      <c r="CY50" s="140"/>
      <c r="CZ50" s="140"/>
      <c r="DA50" s="140"/>
      <c r="DB50" s="140"/>
      <c r="DC50" s="140"/>
      <c r="DD50" s="140"/>
      <c r="DE50" s="140"/>
      <c r="DF50" s="140"/>
      <c r="DG50" s="140"/>
      <c r="DH50" s="140"/>
      <c r="DI50" s="140"/>
      <c r="DJ50" s="140"/>
      <c r="DK50" s="140"/>
      <c r="DL50" s="140"/>
      <c r="DM50" s="140"/>
      <c r="DN50" s="140"/>
      <c r="DO50" s="140"/>
      <c r="DP50" s="140"/>
      <c r="DQ50" s="140"/>
      <c r="DR50" s="140"/>
      <c r="DS50" s="140"/>
      <c r="DT50" s="140"/>
      <c r="DU50" s="140"/>
      <c r="DV50" s="140"/>
      <c r="DW50" s="140"/>
      <c r="DX50" s="140"/>
      <c r="DY50" s="140"/>
      <c r="DZ50" s="140"/>
      <c r="EA50" s="140"/>
      <c r="EB50" s="140"/>
      <c r="EC50" s="140"/>
      <c r="ED50" s="140"/>
      <c r="EE50" s="140"/>
      <c r="EF50" s="140"/>
      <c r="EG50" s="140"/>
      <c r="EH50" s="139"/>
      <c r="EI50" s="139"/>
      <c r="EJ50" s="139"/>
      <c r="EK50" s="139"/>
      <c r="EL50" s="139"/>
      <c r="EM50" s="139"/>
      <c r="EN50" s="139"/>
      <c r="EO50" s="139"/>
      <c r="EP50" s="139"/>
      <c r="EQ50" s="139"/>
      <c r="ER50" s="139"/>
      <c r="ES50" s="139"/>
      <c r="ET50" s="139"/>
      <c r="EU50" s="139"/>
      <c r="EV50" s="139"/>
      <c r="EW50" s="139"/>
      <c r="EX50" s="139"/>
      <c r="EY50" s="139"/>
      <c r="EZ50" s="139"/>
      <c r="FA50" s="139"/>
      <c r="FB50" s="139"/>
      <c r="FC50" s="139"/>
      <c r="FD50" s="139"/>
      <c r="FE50" s="139"/>
      <c r="FF50" s="139"/>
      <c r="FG50" s="139"/>
      <c r="FH50" s="139"/>
      <c r="FI50" s="139"/>
      <c r="FJ50" s="139"/>
      <c r="FK50" s="139"/>
      <c r="FL50" s="139"/>
      <c r="FM50" s="139"/>
      <c r="FN50" s="139"/>
      <c r="FO50" s="139"/>
      <c r="FP50" s="139"/>
      <c r="FQ50" s="139"/>
      <c r="FR50" s="139"/>
      <c r="FS50" s="139"/>
      <c r="FT50" s="139"/>
      <c r="FU50" s="139"/>
      <c r="FV50" s="139"/>
      <c r="FW50" s="139"/>
      <c r="FX50" s="139"/>
      <c r="FY50" s="139"/>
      <c r="FZ50" s="139"/>
      <c r="GA50" s="139"/>
      <c r="GB50" s="139"/>
      <c r="GC50" s="139"/>
      <c r="GD50" s="139"/>
      <c r="GE50" s="139"/>
      <c r="GF50" s="139"/>
      <c r="GG50" s="139"/>
      <c r="GH50" s="139"/>
      <c r="GI50" s="139"/>
      <c r="GJ50" s="139"/>
      <c r="GK50" s="139"/>
      <c r="GL50" s="139"/>
      <c r="GM50" s="139"/>
      <c r="GN50" s="139"/>
      <c r="GO50" s="139"/>
      <c r="GP50" s="139"/>
      <c r="GQ50" s="139"/>
      <c r="GR50" s="139"/>
      <c r="GS50" s="139"/>
      <c r="GT50" s="139"/>
    </row>
    <row r="51" spans="1:202" s="2" customFormat="1" ht="13.2">
      <c r="A51" s="139"/>
      <c r="B51" s="139"/>
      <c r="C51" s="139"/>
      <c r="D51" s="139"/>
      <c r="E51" s="139"/>
      <c r="F51" s="139"/>
      <c r="G51" s="139"/>
      <c r="H51" s="356" t="s">
        <v>38</v>
      </c>
      <c r="I51" s="356"/>
      <c r="J51" s="379" t="s">
        <v>43</v>
      </c>
      <c r="K51" s="379"/>
      <c r="L51" s="379"/>
      <c r="M51" s="379"/>
      <c r="N51" s="379"/>
      <c r="O51" s="379"/>
      <c r="P51" s="379"/>
      <c r="Q51" s="379"/>
      <c r="R51" s="379"/>
      <c r="S51" s="379"/>
      <c r="T51" s="379"/>
      <c r="U51" s="379"/>
      <c r="V51" s="379"/>
      <c r="W51" s="379"/>
      <c r="X51" s="379"/>
      <c r="Y51" s="379"/>
      <c r="Z51" s="379"/>
      <c r="AA51" s="379"/>
      <c r="AB51" s="379"/>
      <c r="AC51" s="379"/>
      <c r="AD51" s="379"/>
      <c r="AE51" s="379"/>
      <c r="AF51" s="379"/>
      <c r="AG51" s="379"/>
      <c r="AH51" s="379"/>
      <c r="AI51" s="379"/>
      <c r="AJ51" s="379"/>
      <c r="AK51" s="379"/>
      <c r="AL51" s="379"/>
      <c r="AM51" s="379"/>
      <c r="AN51" s="379"/>
      <c r="AO51" s="379"/>
      <c r="AP51" s="379"/>
      <c r="AQ51" s="379"/>
      <c r="AR51" s="379"/>
      <c r="AS51" s="379"/>
      <c r="AT51" s="379"/>
      <c r="AU51" s="379"/>
      <c r="AV51" s="379"/>
      <c r="AW51" s="379"/>
      <c r="AX51" s="379"/>
      <c r="AY51" s="379"/>
      <c r="AZ51" s="379"/>
      <c r="BA51" s="379"/>
      <c r="BB51" s="379"/>
      <c r="BC51" s="379"/>
      <c r="BD51" s="379"/>
      <c r="BE51" s="379"/>
      <c r="BF51" s="379"/>
      <c r="BG51" s="379"/>
      <c r="BH51" s="379"/>
      <c r="BI51" s="379"/>
      <c r="BJ51" s="379"/>
      <c r="BK51" s="379"/>
      <c r="BL51" s="379"/>
      <c r="BM51" s="379"/>
      <c r="BN51" s="379"/>
      <c r="BO51" s="379"/>
      <c r="BP51" s="379"/>
      <c r="BQ51" s="379"/>
      <c r="BR51" s="379"/>
      <c r="BS51" s="379"/>
      <c r="BT51" s="379"/>
      <c r="BU51" s="139"/>
      <c r="BV51" s="139"/>
      <c r="BW51" s="350" t="s">
        <v>56</v>
      </c>
      <c r="BX51" s="351"/>
      <c r="BY51" s="351"/>
      <c r="BZ51" s="351"/>
      <c r="CA51" s="351"/>
      <c r="CB51" s="351"/>
      <c r="CC51" s="351"/>
      <c r="CD51" s="351"/>
      <c r="CE51" s="351"/>
      <c r="CF51" s="351"/>
      <c r="CG51" s="351"/>
      <c r="CH51" s="351"/>
      <c r="CI51" s="351"/>
      <c r="CJ51" s="351"/>
      <c r="CK51" s="351"/>
      <c r="CL51" s="351"/>
      <c r="CM51" s="351"/>
      <c r="CN51" s="351"/>
      <c r="CO51" s="351"/>
      <c r="CP51" s="351"/>
      <c r="CQ51" s="351"/>
      <c r="CR51" s="351"/>
      <c r="CS51" s="351"/>
      <c r="CT51" s="351"/>
      <c r="CU51" s="351"/>
      <c r="CV51" s="351"/>
      <c r="CW51" s="352"/>
      <c r="CX51" s="140"/>
      <c r="CY51" s="140"/>
      <c r="CZ51" s="140"/>
      <c r="DA51" s="140"/>
      <c r="DB51" s="140"/>
      <c r="DC51" s="140"/>
      <c r="DD51" s="140"/>
      <c r="DE51" s="140"/>
      <c r="DF51" s="140"/>
      <c r="DG51" s="140"/>
      <c r="DH51" s="140"/>
      <c r="DI51" s="140"/>
      <c r="DJ51" s="140"/>
      <c r="DK51" s="140"/>
      <c r="DL51" s="140"/>
      <c r="DM51" s="140"/>
      <c r="DN51" s="140"/>
      <c r="DO51" s="140"/>
      <c r="DP51" s="140"/>
      <c r="DQ51" s="140"/>
      <c r="DR51" s="140"/>
      <c r="DS51" s="140"/>
      <c r="DT51" s="140"/>
      <c r="DU51" s="140"/>
      <c r="DV51" s="140"/>
      <c r="DW51" s="140"/>
      <c r="DX51" s="140"/>
      <c r="DY51" s="140"/>
      <c r="DZ51" s="140"/>
      <c r="EA51" s="140"/>
      <c r="EB51" s="140"/>
      <c r="EC51" s="140"/>
      <c r="ED51" s="140"/>
      <c r="EE51" s="140"/>
      <c r="EF51" s="140"/>
      <c r="EG51" s="140"/>
      <c r="EH51" s="139"/>
      <c r="EI51" s="139"/>
      <c r="EJ51" s="139"/>
      <c r="EK51" s="139"/>
      <c r="EL51" s="139"/>
      <c r="EM51" s="139"/>
      <c r="EN51" s="139"/>
      <c r="EO51" s="139"/>
      <c r="EP51" s="139"/>
      <c r="EQ51" s="139"/>
      <c r="ER51" s="139"/>
      <c r="ES51" s="139"/>
      <c r="ET51" s="139"/>
      <c r="EU51" s="139"/>
      <c r="EV51" s="139"/>
      <c r="EW51" s="139"/>
      <c r="EX51" s="139"/>
      <c r="EY51" s="139"/>
      <c r="EZ51" s="139"/>
      <c r="FA51" s="139"/>
      <c r="FB51" s="139"/>
      <c r="FC51" s="139"/>
      <c r="FD51" s="139"/>
      <c r="FE51" s="139"/>
      <c r="FF51" s="139"/>
      <c r="FG51" s="139"/>
      <c r="FH51" s="139"/>
      <c r="FI51" s="139"/>
      <c r="FJ51" s="139"/>
      <c r="FK51" s="139"/>
      <c r="FL51" s="139"/>
      <c r="FM51" s="139"/>
      <c r="FN51" s="139"/>
      <c r="FO51" s="139"/>
      <c r="FP51" s="139"/>
      <c r="FQ51" s="139"/>
      <c r="FR51" s="139"/>
      <c r="FS51" s="139"/>
      <c r="FT51" s="139"/>
      <c r="FU51" s="139"/>
      <c r="FV51" s="139"/>
      <c r="FW51" s="139"/>
      <c r="FX51" s="139"/>
      <c r="FY51" s="139"/>
      <c r="FZ51" s="139"/>
      <c r="GA51" s="139"/>
      <c r="GB51" s="139"/>
      <c r="GC51" s="139"/>
      <c r="GD51" s="139"/>
      <c r="GE51" s="139"/>
      <c r="GF51" s="139"/>
      <c r="GG51" s="139"/>
      <c r="GH51" s="139"/>
      <c r="GI51" s="139"/>
      <c r="GJ51" s="139"/>
      <c r="GK51" s="139"/>
      <c r="GL51" s="139"/>
      <c r="GM51" s="139"/>
      <c r="GN51" s="139"/>
      <c r="GO51" s="139"/>
      <c r="GP51" s="139"/>
      <c r="GQ51" s="139"/>
      <c r="GR51" s="139"/>
      <c r="GS51" s="139"/>
      <c r="GT51" s="139"/>
    </row>
    <row r="52" spans="1:202" s="2" customFormat="1" ht="13.8" thickBot="1">
      <c r="A52" s="139"/>
      <c r="B52" s="139"/>
      <c r="C52" s="139"/>
      <c r="D52" s="139"/>
      <c r="E52" s="139"/>
      <c r="F52" s="139"/>
      <c r="G52" s="139"/>
      <c r="H52" s="356" t="s">
        <v>39</v>
      </c>
      <c r="I52" s="356"/>
      <c r="J52" s="379" t="s">
        <v>44</v>
      </c>
      <c r="K52" s="379"/>
      <c r="L52" s="379"/>
      <c r="M52" s="379"/>
      <c r="N52" s="379"/>
      <c r="O52" s="379"/>
      <c r="P52" s="379"/>
      <c r="Q52" s="379"/>
      <c r="R52" s="379"/>
      <c r="S52" s="379"/>
      <c r="T52" s="379"/>
      <c r="U52" s="379"/>
      <c r="V52" s="379"/>
      <c r="W52" s="379"/>
      <c r="X52" s="379"/>
      <c r="Y52" s="379"/>
      <c r="Z52" s="379"/>
      <c r="AA52" s="379"/>
      <c r="AB52" s="379"/>
      <c r="AC52" s="379"/>
      <c r="AD52" s="379"/>
      <c r="AE52" s="379"/>
      <c r="AF52" s="379"/>
      <c r="AG52" s="379"/>
      <c r="AH52" s="379"/>
      <c r="AI52" s="379"/>
      <c r="AJ52" s="379"/>
      <c r="AK52" s="379"/>
      <c r="AL52" s="379"/>
      <c r="AM52" s="379"/>
      <c r="AN52" s="379"/>
      <c r="AO52" s="379"/>
      <c r="AP52" s="379"/>
      <c r="AQ52" s="379"/>
      <c r="AR52" s="379"/>
      <c r="AS52" s="379"/>
      <c r="AT52" s="379"/>
      <c r="AU52" s="379"/>
      <c r="AV52" s="379"/>
      <c r="AW52" s="379"/>
      <c r="AX52" s="379"/>
      <c r="AY52" s="379"/>
      <c r="AZ52" s="379"/>
      <c r="BA52" s="379"/>
      <c r="BB52" s="379"/>
      <c r="BC52" s="379"/>
      <c r="BD52" s="379"/>
      <c r="BE52" s="379"/>
      <c r="BF52" s="379"/>
      <c r="BG52" s="379"/>
      <c r="BH52" s="379"/>
      <c r="BI52" s="379"/>
      <c r="BJ52" s="379"/>
      <c r="BK52" s="379"/>
      <c r="BL52" s="379"/>
      <c r="BM52" s="379"/>
      <c r="BN52" s="379"/>
      <c r="BO52" s="379"/>
      <c r="BP52" s="379"/>
      <c r="BQ52" s="379"/>
      <c r="BR52" s="379"/>
      <c r="BS52" s="379"/>
      <c r="BT52" s="379"/>
      <c r="BU52" s="139"/>
      <c r="BV52" s="139"/>
      <c r="BW52" s="353"/>
      <c r="BX52" s="354"/>
      <c r="BY52" s="354"/>
      <c r="BZ52" s="354"/>
      <c r="CA52" s="354"/>
      <c r="CB52" s="354"/>
      <c r="CC52" s="354"/>
      <c r="CD52" s="354"/>
      <c r="CE52" s="354"/>
      <c r="CF52" s="354"/>
      <c r="CG52" s="354"/>
      <c r="CH52" s="354"/>
      <c r="CI52" s="354"/>
      <c r="CJ52" s="354"/>
      <c r="CK52" s="354"/>
      <c r="CL52" s="354"/>
      <c r="CM52" s="354"/>
      <c r="CN52" s="354"/>
      <c r="CO52" s="354"/>
      <c r="CP52" s="354"/>
      <c r="CQ52" s="354"/>
      <c r="CR52" s="354"/>
      <c r="CS52" s="354"/>
      <c r="CT52" s="354"/>
      <c r="CU52" s="354"/>
      <c r="CV52" s="354"/>
      <c r="CW52" s="355"/>
      <c r="CX52" s="140"/>
      <c r="CY52" s="140"/>
      <c r="CZ52" s="140"/>
      <c r="DA52" s="140"/>
      <c r="DB52" s="140"/>
      <c r="DC52" s="140"/>
      <c r="DD52" s="140"/>
      <c r="DE52" s="140"/>
      <c r="DF52" s="140"/>
      <c r="DG52" s="140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140"/>
      <c r="DS52" s="140"/>
      <c r="DT52" s="140"/>
      <c r="DU52" s="140"/>
      <c r="DV52" s="140"/>
      <c r="DW52" s="140"/>
      <c r="DX52" s="140"/>
      <c r="DY52" s="140"/>
      <c r="DZ52" s="140"/>
      <c r="EA52" s="140"/>
      <c r="EB52" s="140"/>
      <c r="EC52" s="140"/>
      <c r="ED52" s="140"/>
      <c r="EE52" s="140"/>
      <c r="EF52" s="140"/>
      <c r="EG52" s="140"/>
      <c r="EH52" s="139"/>
      <c r="EI52" s="139"/>
      <c r="EJ52" s="139"/>
      <c r="EK52" s="139"/>
      <c r="EL52" s="139"/>
      <c r="EM52" s="139"/>
      <c r="EN52" s="139"/>
      <c r="EO52" s="139"/>
      <c r="EP52" s="139"/>
      <c r="EQ52" s="139"/>
      <c r="ER52" s="139"/>
      <c r="ES52" s="139"/>
      <c r="ET52" s="139"/>
      <c r="EU52" s="139"/>
      <c r="EV52" s="139"/>
      <c r="EW52" s="139"/>
      <c r="EX52" s="139"/>
      <c r="EY52" s="139"/>
      <c r="EZ52" s="139"/>
      <c r="FA52" s="139"/>
      <c r="FB52" s="139"/>
      <c r="FC52" s="139"/>
      <c r="FD52" s="139"/>
      <c r="FE52" s="139"/>
      <c r="FF52" s="139"/>
      <c r="FG52" s="139"/>
      <c r="FH52" s="139"/>
      <c r="FI52" s="139"/>
      <c r="FJ52" s="139"/>
      <c r="FK52" s="139"/>
      <c r="FL52" s="139"/>
      <c r="FM52" s="139"/>
      <c r="FN52" s="139"/>
      <c r="FO52" s="139"/>
      <c r="FP52" s="139"/>
      <c r="FQ52" s="139"/>
      <c r="FR52" s="139"/>
      <c r="FS52" s="139"/>
      <c r="FT52" s="139"/>
      <c r="FU52" s="139"/>
      <c r="FV52" s="139"/>
      <c r="FW52" s="139"/>
      <c r="FX52" s="139"/>
      <c r="FY52" s="139"/>
      <c r="FZ52" s="139"/>
      <c r="GA52" s="139"/>
      <c r="GB52" s="139"/>
      <c r="GC52" s="139"/>
      <c r="GD52" s="139"/>
      <c r="GE52" s="139"/>
      <c r="GF52" s="139"/>
      <c r="GG52" s="139"/>
      <c r="GH52" s="139"/>
      <c r="GI52" s="139"/>
      <c r="GJ52" s="139"/>
      <c r="GK52" s="139"/>
      <c r="GL52" s="139"/>
      <c r="GM52" s="139"/>
      <c r="GN52" s="139"/>
      <c r="GO52" s="139"/>
      <c r="GP52" s="139"/>
      <c r="GQ52" s="139"/>
      <c r="GR52" s="139"/>
      <c r="GS52" s="139"/>
      <c r="GT52" s="139"/>
    </row>
    <row r="53" spans="1:202" s="2" customFormat="1" ht="15" customHeight="1">
      <c r="A53" s="139"/>
      <c r="B53" s="139"/>
      <c r="C53" s="139"/>
      <c r="D53" s="139"/>
      <c r="E53" s="139"/>
      <c r="F53" s="139"/>
      <c r="G53" s="139"/>
      <c r="H53" s="356" t="s">
        <v>40</v>
      </c>
      <c r="I53" s="356"/>
      <c r="J53" s="379" t="s">
        <v>45</v>
      </c>
      <c r="K53" s="379"/>
      <c r="L53" s="379"/>
      <c r="M53" s="379"/>
      <c r="N53" s="379"/>
      <c r="O53" s="379"/>
      <c r="P53" s="379"/>
      <c r="Q53" s="379"/>
      <c r="R53" s="379"/>
      <c r="S53" s="379"/>
      <c r="T53" s="379"/>
      <c r="U53" s="379"/>
      <c r="V53" s="379"/>
      <c r="W53" s="379"/>
      <c r="X53" s="379"/>
      <c r="Y53" s="379"/>
      <c r="Z53" s="379"/>
      <c r="AA53" s="379"/>
      <c r="AB53" s="379"/>
      <c r="AC53" s="379"/>
      <c r="AD53" s="379"/>
      <c r="AE53" s="379"/>
      <c r="AF53" s="379"/>
      <c r="AG53" s="379"/>
      <c r="AH53" s="379"/>
      <c r="AI53" s="379"/>
      <c r="AJ53" s="379"/>
      <c r="AK53" s="379"/>
      <c r="AL53" s="379"/>
      <c r="AM53" s="379"/>
      <c r="AN53" s="379"/>
      <c r="AO53" s="379"/>
      <c r="AP53" s="379"/>
      <c r="AQ53" s="379"/>
      <c r="AR53" s="379"/>
      <c r="AS53" s="379"/>
      <c r="AT53" s="379"/>
      <c r="AU53" s="379"/>
      <c r="AV53" s="379"/>
      <c r="AW53" s="379"/>
      <c r="AX53" s="379"/>
      <c r="AY53" s="379"/>
      <c r="AZ53" s="379"/>
      <c r="BA53" s="379"/>
      <c r="BB53" s="379"/>
      <c r="BC53" s="379"/>
      <c r="BD53" s="379"/>
      <c r="BE53" s="379"/>
      <c r="BF53" s="379"/>
      <c r="BG53" s="379"/>
      <c r="BH53" s="379"/>
      <c r="BI53" s="379"/>
      <c r="BJ53" s="379"/>
      <c r="BK53" s="379"/>
      <c r="BL53" s="379"/>
      <c r="BM53" s="379"/>
      <c r="BN53" s="379"/>
      <c r="BO53" s="379"/>
      <c r="BP53" s="379"/>
      <c r="BQ53" s="379"/>
      <c r="BR53" s="379"/>
      <c r="BS53" s="379"/>
      <c r="BT53" s="379"/>
      <c r="BU53" s="139"/>
      <c r="BV53" s="139"/>
      <c r="BW53" s="139"/>
      <c r="BX53" s="139"/>
      <c r="BY53" s="139"/>
      <c r="BZ53" s="139"/>
      <c r="CA53" s="139"/>
      <c r="CB53" s="139"/>
      <c r="CC53" s="139"/>
      <c r="CD53" s="139"/>
      <c r="CE53" s="139"/>
      <c r="CF53" s="139"/>
      <c r="CG53" s="139"/>
      <c r="CH53" s="139"/>
      <c r="CI53" s="139"/>
      <c r="CJ53" s="139"/>
      <c r="CK53" s="139"/>
      <c r="CL53" s="139"/>
      <c r="CM53" s="139"/>
      <c r="CN53" s="139"/>
      <c r="CO53" s="139"/>
      <c r="CP53" s="139"/>
      <c r="CQ53" s="139"/>
      <c r="CR53" s="139"/>
      <c r="CS53" s="139"/>
      <c r="CT53" s="139"/>
      <c r="CU53" s="139"/>
      <c r="CV53" s="139"/>
      <c r="CW53" s="139"/>
      <c r="CX53" s="140"/>
      <c r="CY53" s="140"/>
      <c r="CZ53" s="140"/>
      <c r="DA53" s="140"/>
      <c r="DB53" s="140"/>
      <c r="DC53" s="140"/>
      <c r="DD53" s="140"/>
      <c r="DE53" s="140"/>
      <c r="DF53" s="140"/>
      <c r="DG53" s="140"/>
      <c r="DH53" s="140"/>
      <c r="DI53" s="140"/>
      <c r="DJ53" s="140"/>
      <c r="DK53" s="140"/>
      <c r="DL53" s="140"/>
      <c r="DM53" s="140"/>
      <c r="DN53" s="140"/>
      <c r="DO53" s="140"/>
      <c r="DP53" s="140"/>
      <c r="DQ53" s="140"/>
      <c r="DR53" s="140"/>
      <c r="DS53" s="140"/>
      <c r="DT53" s="140"/>
      <c r="DU53" s="140"/>
      <c r="DV53" s="140"/>
      <c r="DW53" s="140"/>
      <c r="DX53" s="140"/>
      <c r="DY53" s="140"/>
      <c r="DZ53" s="140"/>
      <c r="EA53" s="140"/>
      <c r="EB53" s="140"/>
      <c r="EC53" s="140"/>
      <c r="ED53" s="140"/>
      <c r="EE53" s="140"/>
      <c r="EF53" s="140"/>
      <c r="EG53" s="140"/>
      <c r="EH53" s="139"/>
      <c r="EI53" s="139"/>
      <c r="EJ53" s="139"/>
      <c r="EK53" s="139"/>
      <c r="EL53" s="139"/>
      <c r="EM53" s="139"/>
      <c r="EN53" s="139"/>
      <c r="EO53" s="139"/>
      <c r="EP53" s="139"/>
      <c r="EQ53" s="139"/>
      <c r="ER53" s="139"/>
      <c r="ES53" s="139"/>
      <c r="ET53" s="139"/>
      <c r="EU53" s="139"/>
      <c r="EV53" s="139"/>
      <c r="EW53" s="139"/>
      <c r="EX53" s="139"/>
      <c r="EY53" s="139"/>
      <c r="EZ53" s="139"/>
      <c r="FA53" s="139"/>
      <c r="FB53" s="139"/>
      <c r="FC53" s="139"/>
      <c r="FD53" s="139"/>
      <c r="FE53" s="139"/>
      <c r="FF53" s="139"/>
      <c r="FG53" s="139"/>
      <c r="FH53" s="139"/>
      <c r="FI53" s="139"/>
      <c r="FJ53" s="139"/>
      <c r="FK53" s="139"/>
      <c r="FL53" s="139"/>
      <c r="FM53" s="139"/>
      <c r="FN53" s="139"/>
      <c r="FO53" s="139"/>
      <c r="FP53" s="139"/>
      <c r="FQ53" s="139"/>
      <c r="FR53" s="139"/>
      <c r="FS53" s="139"/>
      <c r="FT53" s="139"/>
      <c r="FU53" s="139"/>
      <c r="FV53" s="139"/>
      <c r="FW53" s="139"/>
      <c r="FX53" s="139"/>
      <c r="FY53" s="139"/>
      <c r="FZ53" s="139"/>
      <c r="GA53" s="139"/>
      <c r="GB53" s="139"/>
      <c r="GC53" s="139"/>
      <c r="GD53" s="139"/>
      <c r="GE53" s="139"/>
      <c r="GF53" s="139"/>
      <c r="GG53" s="139"/>
      <c r="GH53" s="139"/>
      <c r="GI53" s="139"/>
      <c r="GJ53" s="139"/>
      <c r="GK53" s="139"/>
      <c r="GL53" s="139"/>
      <c r="GM53" s="139"/>
      <c r="GN53" s="139"/>
      <c r="GO53" s="139"/>
      <c r="GP53" s="139"/>
      <c r="GQ53" s="139"/>
      <c r="GR53" s="139"/>
      <c r="GS53" s="139"/>
      <c r="GT53" s="139"/>
    </row>
    <row r="54" spans="1:202" s="3" customFormat="1" ht="9" customHeight="1"/>
    <row r="55" spans="1:202" s="3" customFormat="1" ht="9" customHeight="1"/>
    <row r="56" spans="1:202" s="3" customFormat="1" ht="9" customHeight="1"/>
    <row r="57" spans="1:202" s="3" customFormat="1" ht="9" customHeight="1"/>
    <row r="58" spans="1:202" s="3" customFormat="1" ht="9" customHeight="1"/>
    <row r="59" spans="1:202" s="3" customFormat="1" ht="9" customHeight="1"/>
    <row r="60" spans="1:202" s="3" customFormat="1" ht="9" customHeight="1"/>
    <row r="61" spans="1:202" s="3" customFormat="1" ht="9" customHeight="1"/>
    <row r="62" spans="1:202" s="3" customFormat="1" ht="9" customHeight="1"/>
    <row r="63" spans="1:202" s="3" customFormat="1" ht="9" customHeight="1"/>
    <row r="64" spans="1:202" s="3" customFormat="1" ht="9" customHeight="1"/>
    <row r="65" s="3" customFormat="1" ht="9" customHeight="1"/>
    <row r="66" s="3" customFormat="1" ht="9" customHeight="1"/>
    <row r="67" s="3" customFormat="1" ht="9" customHeight="1"/>
    <row r="68" s="3" customFormat="1" ht="9" customHeight="1"/>
    <row r="69" s="3" customFormat="1" ht="9" customHeight="1"/>
    <row r="70" s="3" customFormat="1" ht="9" customHeight="1"/>
    <row r="71" s="3" customFormat="1" ht="9" customHeight="1"/>
    <row r="72" s="3" customFormat="1" ht="9" customHeight="1"/>
    <row r="73" s="3" customFormat="1" ht="9" customHeight="1"/>
    <row r="74" s="3" customFormat="1" ht="9" customHeight="1"/>
    <row r="75" s="3" customFormat="1" ht="9" customHeight="1"/>
    <row r="76" s="3" customFormat="1" ht="9" customHeight="1"/>
    <row r="77" s="3" customFormat="1" ht="9" customHeight="1"/>
    <row r="78" s="3" customFormat="1" ht="9" customHeight="1"/>
    <row r="79" s="3" customFormat="1" ht="9" customHeight="1"/>
    <row r="80" s="3" customFormat="1" ht="9" customHeight="1"/>
    <row r="81" s="3" customFormat="1" ht="9" customHeight="1"/>
    <row r="82" s="3" customFormat="1" ht="9" customHeight="1"/>
    <row r="83" s="3" customFormat="1" ht="9" customHeight="1"/>
    <row r="84" s="3" customFormat="1" ht="9" customHeight="1"/>
    <row r="85" s="3" customFormat="1" ht="9" customHeight="1"/>
    <row r="86" s="3" customFormat="1" ht="9" customHeight="1"/>
    <row r="87" s="3" customFormat="1" ht="9" customHeight="1"/>
    <row r="88" s="3" customFormat="1" ht="9" customHeight="1"/>
    <row r="89" s="3" customFormat="1" ht="9" customHeight="1"/>
    <row r="90" s="3" customFormat="1" ht="9" customHeight="1"/>
    <row r="91" s="3" customFormat="1" ht="9" customHeight="1"/>
    <row r="92" s="3" customFormat="1" ht="9" customHeight="1"/>
    <row r="93" s="3" customFormat="1" ht="9" customHeight="1"/>
    <row r="94" s="3" customFormat="1" ht="9" customHeight="1"/>
    <row r="95" s="3" customFormat="1" ht="9" customHeight="1"/>
    <row r="96" s="3" customFormat="1" ht="9" customHeight="1"/>
    <row r="97" s="3" customFormat="1" ht="9" customHeight="1"/>
    <row r="98" s="3" customFormat="1" ht="9" customHeight="1"/>
    <row r="99" s="3" customFormat="1" ht="9" customHeight="1"/>
    <row r="100" s="3" customFormat="1" ht="9" customHeight="1"/>
    <row r="101" s="3" customFormat="1" ht="9" customHeight="1"/>
    <row r="102" s="3" customFormat="1" ht="9" customHeight="1"/>
    <row r="103" s="3" customFormat="1" ht="9" customHeight="1"/>
    <row r="104" s="3" customFormat="1" ht="9" customHeight="1"/>
    <row r="105" s="3" customFormat="1" ht="9" customHeight="1"/>
    <row r="106" s="3" customFormat="1" ht="9" customHeight="1"/>
    <row r="107" s="3" customFormat="1" ht="9" customHeight="1"/>
    <row r="108" s="3" customFormat="1" ht="9" customHeight="1"/>
    <row r="109" s="3" customFormat="1" ht="9" customHeight="1"/>
    <row r="110" s="3" customFormat="1" ht="9" customHeight="1"/>
    <row r="111" s="3" customFormat="1" ht="9" customHeight="1"/>
    <row r="112" s="3" customFormat="1" ht="9" customHeight="1"/>
    <row r="113" s="3" customFormat="1" ht="9" customHeight="1"/>
    <row r="114" s="3" customFormat="1" ht="9" customHeight="1"/>
    <row r="115" s="3" customFormat="1" ht="9" customHeight="1"/>
    <row r="116" s="3" customFormat="1" ht="9" customHeight="1"/>
    <row r="117" s="3" customFormat="1" ht="9" customHeight="1"/>
    <row r="118" s="3" customFormat="1" ht="9" customHeight="1"/>
    <row r="119" s="3" customFormat="1" ht="9" customHeight="1"/>
    <row r="120" s="3" customFormat="1" ht="9" customHeight="1"/>
    <row r="121" s="3" customFormat="1" ht="9" customHeight="1"/>
    <row r="122" s="3" customFormat="1" ht="9" customHeight="1"/>
    <row r="123" s="3" customFormat="1" ht="9" customHeight="1"/>
    <row r="124" s="3" customFormat="1" ht="9" customHeight="1"/>
    <row r="125" s="3" customFormat="1" ht="9" customHeight="1"/>
    <row r="126" s="3" customFormat="1" ht="9" customHeight="1"/>
    <row r="127" s="3" customFormat="1" ht="9" customHeight="1"/>
    <row r="128" s="3" customFormat="1" ht="9" customHeight="1"/>
    <row r="129" s="3" customFormat="1" ht="9" customHeight="1"/>
    <row r="130" s="3" customFormat="1" ht="9" customHeight="1"/>
    <row r="131" s="3" customFormat="1" ht="9" customHeight="1"/>
    <row r="132" s="3" customFormat="1" ht="9" customHeight="1"/>
    <row r="133" s="3" customFormat="1" ht="9" customHeight="1"/>
    <row r="134" s="3" customFormat="1" ht="9" customHeight="1"/>
    <row r="135" s="3" customFormat="1" ht="9" customHeight="1"/>
    <row r="136" s="3" customFormat="1" ht="9" customHeight="1"/>
    <row r="137" s="3" customFormat="1" ht="9" customHeight="1"/>
    <row r="138" s="3" customFormat="1" ht="9" customHeight="1"/>
    <row r="139" s="3" customFormat="1" ht="9" customHeight="1"/>
    <row r="140" s="3" customFormat="1" ht="9" customHeight="1"/>
    <row r="141" s="3" customFormat="1" ht="9" customHeight="1"/>
    <row r="142" s="3" customFormat="1" ht="9" customHeight="1"/>
    <row r="143" s="3" customFormat="1" ht="9" customHeight="1"/>
    <row r="144" s="3" customFormat="1" ht="9" customHeight="1"/>
    <row r="145" s="3" customFormat="1" ht="9" customHeight="1"/>
    <row r="146" s="3" customFormat="1" ht="9" customHeight="1"/>
    <row r="147" s="3" customFormat="1" ht="9" customHeight="1"/>
    <row r="148" s="3" customFormat="1" ht="9" customHeight="1"/>
    <row r="149" s="3" customFormat="1" ht="9" customHeight="1"/>
    <row r="150" s="3" customFormat="1" ht="9" customHeight="1"/>
    <row r="151" s="3" customFormat="1" ht="9" customHeight="1"/>
    <row r="152" s="3" customFormat="1" ht="9" customHeight="1"/>
    <row r="153" s="3" customFormat="1" ht="9" customHeight="1"/>
    <row r="154" s="3" customFormat="1" ht="9" customHeight="1"/>
    <row r="155" s="3" customFormat="1" ht="9" customHeight="1"/>
    <row r="156" s="3" customFormat="1" ht="9" customHeight="1"/>
    <row r="157" s="3" customFormat="1" ht="9" customHeight="1"/>
    <row r="158" s="3" customFormat="1" ht="9" customHeight="1"/>
    <row r="159" s="3" customFormat="1" ht="9" customHeight="1"/>
    <row r="160" s="3" customFormat="1" ht="9" customHeight="1"/>
    <row r="161" s="3" customFormat="1" ht="9" customHeight="1"/>
    <row r="162" s="3" customFormat="1" ht="9" customHeight="1"/>
    <row r="163" s="3" customFormat="1" ht="9" customHeight="1"/>
    <row r="164" s="3" customFormat="1" ht="9" customHeight="1"/>
    <row r="165" s="3" customFormat="1" ht="9" customHeight="1"/>
    <row r="166" s="3" customFormat="1" ht="9" customHeight="1"/>
    <row r="167" s="3" customFormat="1" ht="9" customHeight="1"/>
    <row r="168" s="3" customFormat="1" ht="9" customHeight="1"/>
    <row r="169" s="3" customFormat="1" ht="9" customHeight="1"/>
    <row r="170" s="3" customFormat="1" ht="9" customHeight="1"/>
    <row r="171" s="3" customFormat="1" ht="9" customHeight="1"/>
    <row r="172" s="3" customFormat="1" ht="9" customHeight="1"/>
    <row r="173" s="3" customFormat="1" ht="9" customHeight="1"/>
    <row r="174" s="3" customFormat="1" ht="9" customHeight="1"/>
    <row r="175" s="3" customFormat="1" ht="9" customHeight="1"/>
    <row r="176" s="3" customFormat="1" ht="9" customHeight="1"/>
    <row r="177" s="3" customFormat="1" ht="9" customHeight="1"/>
    <row r="178" s="3" customFormat="1" ht="9" customHeight="1"/>
    <row r="179" s="3" customFormat="1" ht="9" customHeight="1"/>
    <row r="180" s="3" customFormat="1" ht="9" customHeight="1"/>
    <row r="181" s="3" customFormat="1" ht="9" customHeight="1"/>
    <row r="182" s="3" customFormat="1" ht="9" customHeight="1"/>
    <row r="183" s="3" customFormat="1" ht="9" customHeight="1"/>
    <row r="184" s="3" customFormat="1" ht="9" customHeight="1"/>
    <row r="185" s="3" customFormat="1" ht="9" customHeight="1"/>
    <row r="186" s="3" customFormat="1" ht="9" customHeight="1"/>
    <row r="187" s="3" customFormat="1" ht="9" customHeight="1"/>
    <row r="188" s="3" customFormat="1" ht="9" customHeight="1"/>
    <row r="189" s="3" customFormat="1" ht="9" customHeight="1"/>
    <row r="190" s="3" customFormat="1" ht="9" customHeight="1"/>
    <row r="191" s="3" customFormat="1" ht="9" customHeight="1"/>
    <row r="192" s="3" customFormat="1" ht="9" customHeight="1"/>
    <row r="193" s="3" customFormat="1" ht="9" customHeight="1"/>
    <row r="194" s="3" customFormat="1" ht="9" customHeight="1"/>
    <row r="195" s="3" customFormat="1" ht="9" customHeight="1"/>
    <row r="196" s="3" customFormat="1" ht="9" customHeight="1"/>
    <row r="197" s="3" customFormat="1" ht="9" customHeight="1"/>
    <row r="198" s="3" customFormat="1" ht="9" customHeight="1"/>
    <row r="199" s="3" customFormat="1" ht="9" customHeight="1"/>
    <row r="200" s="3" customFormat="1" ht="9" customHeight="1"/>
    <row r="201" s="3" customFormat="1" ht="9" customHeight="1"/>
    <row r="202" s="3" customFormat="1" ht="9" customHeight="1"/>
    <row r="203" s="3" customFormat="1" ht="9" customHeight="1"/>
    <row r="204" s="3" customFormat="1" ht="9" customHeight="1"/>
    <row r="205" s="3" customFormat="1" ht="9" customHeight="1"/>
    <row r="206" s="3" customFormat="1" ht="9" customHeight="1"/>
    <row r="207" s="3" customFormat="1" ht="9" customHeight="1"/>
    <row r="208" s="3" customFormat="1" ht="9" customHeight="1"/>
    <row r="209" s="3" customFormat="1" ht="9" customHeight="1"/>
    <row r="210" s="3" customFormat="1" ht="9" customHeight="1"/>
    <row r="211" s="3" customFormat="1" ht="9" customHeight="1"/>
    <row r="212" s="3" customFormat="1" ht="9" customHeight="1"/>
    <row r="213" s="3" customFormat="1" ht="9" customHeight="1"/>
    <row r="214" s="3" customFormat="1" ht="9" customHeight="1"/>
    <row r="215" s="3" customFormat="1" ht="9" customHeight="1"/>
    <row r="216" s="3" customFormat="1" ht="9" customHeight="1"/>
    <row r="217" s="3" customFormat="1" ht="9" customHeight="1"/>
    <row r="218" s="3" customFormat="1" ht="9" customHeight="1"/>
    <row r="219" s="3" customFormat="1" ht="9" customHeight="1"/>
    <row r="220" s="3" customFormat="1" ht="9" customHeight="1"/>
    <row r="221" s="3" customFormat="1" ht="9" customHeight="1"/>
  </sheetData>
  <sheetProtection password="F8D9" sheet="1" objects="1" scenarios="1"/>
  <mergeCells count="119">
    <mergeCell ref="AA45:AR46"/>
    <mergeCell ref="H53:I53"/>
    <mergeCell ref="J53:BT53"/>
    <mergeCell ref="H51:I51"/>
    <mergeCell ref="J51:BT51"/>
    <mergeCell ref="AL31:AL32"/>
    <mergeCell ref="AM31:AS32"/>
    <mergeCell ref="AT31:BF32"/>
    <mergeCell ref="BG31:BG32"/>
    <mergeCell ref="AB33:AB34"/>
    <mergeCell ref="AC33:AJ34"/>
    <mergeCell ref="AL33:AL34"/>
    <mergeCell ref="AM33:AS34"/>
    <mergeCell ref="AB35:AB36"/>
    <mergeCell ref="AC35:AJ36"/>
    <mergeCell ref="K32:M35"/>
    <mergeCell ref="N32:P35"/>
    <mergeCell ref="Q32:R35"/>
    <mergeCell ref="S32:T35"/>
    <mergeCell ref="U32:V35"/>
    <mergeCell ref="W32:X35"/>
    <mergeCell ref="Y32:Z35"/>
    <mergeCell ref="AB31:AB32"/>
    <mergeCell ref="AC31:AJ32"/>
    <mergeCell ref="B14:C15"/>
    <mergeCell ref="K14:X14"/>
    <mergeCell ref="BW51:CW52"/>
    <mergeCell ref="H52:I52"/>
    <mergeCell ref="J52:BT52"/>
    <mergeCell ref="X37:AF38"/>
    <mergeCell ref="C38:W39"/>
    <mergeCell ref="AG38:BA39"/>
    <mergeCell ref="X39:AF39"/>
    <mergeCell ref="C49:G49"/>
    <mergeCell ref="H49:I49"/>
    <mergeCell ref="J49:BT49"/>
    <mergeCell ref="BW49:CW50"/>
    <mergeCell ref="H50:I50"/>
    <mergeCell ref="J50:BT50"/>
    <mergeCell ref="AU46:BB46"/>
    <mergeCell ref="BC40:BH42"/>
    <mergeCell ref="BC46:BH47"/>
    <mergeCell ref="BC44:BH45"/>
    <mergeCell ref="BI40:CX42"/>
    <mergeCell ref="BI44:CX45"/>
    <mergeCell ref="CQ46:CX47"/>
    <mergeCell ref="BI46:CP47"/>
    <mergeCell ref="AA40:AR41"/>
    <mergeCell ref="K22:AF22"/>
    <mergeCell ref="AG22:AS22"/>
    <mergeCell ref="Y15:AE15"/>
    <mergeCell ref="AF15:CF15"/>
    <mergeCell ref="AE26:AE27"/>
    <mergeCell ref="Q26:AD27"/>
    <mergeCell ref="AP25:AR27"/>
    <mergeCell ref="AU25:BF27"/>
    <mergeCell ref="Q24:AE25"/>
    <mergeCell ref="AO2:BD3"/>
    <mergeCell ref="BN2:BS3"/>
    <mergeCell ref="CP6:CX6"/>
    <mergeCell ref="K7:AC12"/>
    <mergeCell ref="AD7:AE12"/>
    <mergeCell ref="K6:AC6"/>
    <mergeCell ref="AD6:AU6"/>
    <mergeCell ref="AV6:BP6"/>
    <mergeCell ref="BF2:BL3"/>
    <mergeCell ref="BR8:BU11"/>
    <mergeCell ref="CR8:CV11"/>
    <mergeCell ref="BX8:CN11"/>
    <mergeCell ref="CP2:CX2"/>
    <mergeCell ref="CP3:CX4"/>
    <mergeCell ref="B1:U2"/>
    <mergeCell ref="B6:C7"/>
    <mergeCell ref="BQ6:BV6"/>
    <mergeCell ref="BW6:CO6"/>
    <mergeCell ref="AV7:BB7"/>
    <mergeCell ref="BC7:BP7"/>
    <mergeCell ref="B10:J11"/>
    <mergeCell ref="B8:J9"/>
    <mergeCell ref="AV8:BP12"/>
    <mergeCell ref="AF8:AU12"/>
    <mergeCell ref="B32:J33"/>
    <mergeCell ref="B34:J35"/>
    <mergeCell ref="K30:Z30"/>
    <mergeCell ref="AA30:BG30"/>
    <mergeCell ref="CI30:CX30"/>
    <mergeCell ref="CW34:CX35"/>
    <mergeCell ref="CQ32:CR35"/>
    <mergeCell ref="CU32:CV35"/>
    <mergeCell ref="CS34:CT35"/>
    <mergeCell ref="BZ34:CH36"/>
    <mergeCell ref="CI34:CK35"/>
    <mergeCell ref="CO34:CP35"/>
    <mergeCell ref="CL32:CN35"/>
    <mergeCell ref="BZ31:CH33"/>
    <mergeCell ref="CG14:CX14"/>
    <mergeCell ref="CG15:CX15"/>
    <mergeCell ref="CG18:CQ20"/>
    <mergeCell ref="CR18:CX20"/>
    <mergeCell ref="CG16:CP17"/>
    <mergeCell ref="CQ16:CQ17"/>
    <mergeCell ref="CR16:CX17"/>
    <mergeCell ref="CJ25:CV26"/>
    <mergeCell ref="B30:C31"/>
    <mergeCell ref="AT22:BG22"/>
    <mergeCell ref="BH22:CG22"/>
    <mergeCell ref="CH22:CX22"/>
    <mergeCell ref="BI25:CF26"/>
    <mergeCell ref="Y14:CF14"/>
    <mergeCell ref="B26:J27"/>
    <mergeCell ref="K26:P27"/>
    <mergeCell ref="B24:J25"/>
    <mergeCell ref="AI25:AO27"/>
    <mergeCell ref="B18:J19"/>
    <mergeCell ref="K15:X20"/>
    <mergeCell ref="B16:J17"/>
    <mergeCell ref="B22:C23"/>
    <mergeCell ref="BF23:BG24"/>
    <mergeCell ref="Y16:CF20"/>
  </mergeCells>
  <phoneticPr fontId="1"/>
  <printOptions horizontalCentered="1" verticalCentered="1"/>
  <pageMargins left="0.31496062992125984" right="3.937007874015748E-2" top="0.27559055118110237" bottom="0.15748031496062992" header="0.31496062992125984" footer="0.11811023622047245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手書き用</vt:lpstr>
      <vt:lpstr>手書き用（記入例）</vt:lpstr>
      <vt:lpstr>１件用（入力シート）</vt:lpstr>
      <vt:lpstr>１件用（印刷シート）</vt:lpstr>
      <vt:lpstr>複数用（入力シート）</vt:lpstr>
      <vt:lpstr>複数用（印刷シート）</vt:lpstr>
      <vt:lpstr>'１件用（印刷シート）'!Print_Area</vt:lpstr>
      <vt:lpstr>'１件用（入力シート）'!Print_Area</vt:lpstr>
      <vt:lpstr>手書き用!Print_Area</vt:lpstr>
      <vt:lpstr>'手書き用（記入例）'!Print_Area</vt:lpstr>
      <vt:lpstr>'複数用（印刷シート）'!Print_Area</vt:lpstr>
      <vt:lpstr>'複数用（入力シート）'!Print_Area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都共済</dc:creator>
  <cp:lastModifiedBy>東京都</cp:lastModifiedBy>
  <cp:lastPrinted>2024-01-18T05:48:58Z</cp:lastPrinted>
  <dcterms:created xsi:type="dcterms:W3CDTF">2022-11-09T23:55:37Z</dcterms:created>
  <dcterms:modified xsi:type="dcterms:W3CDTF">2024-01-30T06:20:40Z</dcterms:modified>
</cp:coreProperties>
</file>